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课程结构与学分及学时分配" sheetId="2" r:id="rId1"/>
    <sheet name="理论教学计划表" sheetId="1" r:id="rId2"/>
    <sheet name="实践教学计划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<sst xmlns="http://schemas.openxmlformats.org/spreadsheetml/2006/main" count="274" uniqueCount="133">
  <si>
    <r>
      <t>2023</t>
    </r>
    <r>
      <rPr>
        <b/>
        <sz val="18"/>
        <color indexed="8"/>
        <rFont val="宋体"/>
        <charset val="134"/>
      </rPr>
      <t>版</t>
    </r>
    <r>
      <rPr>
        <b/>
        <sz val="18"/>
        <color theme="1"/>
        <rFont val="Arial"/>
        <family val="2"/>
        <charset val="0"/>
      </rPr>
      <t>XX</t>
    </r>
    <r>
      <rPr>
        <b/>
        <sz val="18"/>
        <color indexed="8"/>
        <rFont val="宋体"/>
        <charset val="134"/>
      </rPr>
      <t>专业课程结构与学分及学时分配</t>
    </r>
  </si>
  <si>
    <t>知识平台</t>
  </si>
  <si>
    <t>课程类别</t>
  </si>
  <si>
    <t>学分</t>
  </si>
  <si>
    <t>学时</t>
  </si>
  <si>
    <t>理论教学学时</t>
  </si>
  <si>
    <t>实践教学学时</t>
  </si>
  <si>
    <t>占总学分比例（%）</t>
  </si>
  <si>
    <t>各学期学分统计</t>
  </si>
  <si>
    <t>一</t>
  </si>
  <si>
    <t>二</t>
  </si>
  <si>
    <t>三</t>
  </si>
  <si>
    <t>四</t>
  </si>
  <si>
    <t>五</t>
  </si>
  <si>
    <t>六</t>
  </si>
  <si>
    <t>七</t>
  </si>
  <si>
    <t>八</t>
  </si>
  <si>
    <t>通识课程</t>
  </si>
  <si>
    <t>通识必修课程</t>
  </si>
  <si>
    <t>通识选修课程</t>
  </si>
  <si>
    <t>√</t>
  </si>
  <si>
    <t>专业课程</t>
  </si>
  <si>
    <t>专业基础课程</t>
  </si>
  <si>
    <t>专业主干课程</t>
  </si>
  <si>
    <t>专业选修课程</t>
  </si>
  <si>
    <t>小计</t>
  </si>
  <si>
    <t>实践课程</t>
  </si>
  <si>
    <r>
      <rPr>
        <b/>
        <sz val="8"/>
        <color theme="1"/>
        <rFont val="宋体"/>
        <charset val="134"/>
      </rPr>
      <t>实践教学环节学分：XX</t>
    </r>
  </si>
  <si>
    <t>最低毕业学分/学时</t>
  </si>
  <si>
    <t>集中性实践环节周数：XX</t>
  </si>
  <si>
    <r>
      <t>2023</t>
    </r>
    <r>
      <rPr>
        <b/>
        <sz val="18"/>
        <rFont val="宋体"/>
        <charset val="134"/>
      </rPr>
      <t>版</t>
    </r>
    <r>
      <rPr>
        <b/>
        <sz val="18"/>
        <rFont val="Arial"/>
        <family val="2"/>
        <charset val="0"/>
      </rPr>
      <t>XX</t>
    </r>
    <r>
      <rPr>
        <b/>
        <sz val="18"/>
        <rFont val="宋体"/>
        <charset val="134"/>
      </rPr>
      <t>专业理论教学计划表</t>
    </r>
  </si>
  <si>
    <t>课程平台</t>
  </si>
  <si>
    <t>课程名称</t>
  </si>
  <si>
    <t>课程性质</t>
  </si>
  <si>
    <t>考核方式</t>
  </si>
  <si>
    <t>总学时</t>
  </si>
  <si>
    <t>理论学时</t>
  </si>
  <si>
    <t>实践学时</t>
  </si>
  <si>
    <t>各学期周学时分配</t>
  </si>
  <si>
    <t>课程归属</t>
  </si>
  <si>
    <t>备注</t>
  </si>
  <si>
    <t>第一学年</t>
  </si>
  <si>
    <t>第二学年</t>
  </si>
  <si>
    <t>第三学年</t>
  </si>
  <si>
    <t>第四学年</t>
  </si>
  <si>
    <t>通
识
课
程</t>
  </si>
  <si>
    <t>思想政治理论类课程</t>
  </si>
  <si>
    <t>形势与政策</t>
  </si>
  <si>
    <t>必</t>
  </si>
  <si>
    <t>查</t>
  </si>
  <si>
    <t>马克思主义学院</t>
  </si>
  <si>
    <t>思想道德与法治</t>
  </si>
  <si>
    <t>试</t>
  </si>
  <si>
    <t>马克思主义基本原理</t>
  </si>
  <si>
    <t>中国近现代史纲要</t>
  </si>
  <si>
    <t>毛泽东思想和中国特色社会主义理论体系概论</t>
  </si>
  <si>
    <r>
      <rPr>
        <sz val="8"/>
        <color rgb="FF000000"/>
        <rFont val="宋体"/>
        <charset val="134"/>
      </rPr>
      <t>习近平新时代中国特色社会主义思想概论</t>
    </r>
  </si>
  <si>
    <r>
      <rPr>
        <sz val="8"/>
        <color rgb="FF000000"/>
        <rFont val="宋体"/>
        <charset val="134"/>
      </rPr>
      <t>必</t>
    </r>
  </si>
  <si>
    <r>
      <rPr>
        <sz val="8"/>
        <color rgb="FF000000"/>
        <rFont val="宋体"/>
        <charset val="134"/>
      </rPr>
      <t>试</t>
    </r>
  </si>
  <si>
    <t>铸牢中华民族共同体意识</t>
  </si>
  <si>
    <t>外语课程</t>
  </si>
  <si>
    <t>大学英语1</t>
  </si>
  <si>
    <t>大学外语教学部</t>
  </si>
  <si>
    <t>大学英语2</t>
  </si>
  <si>
    <t>大学英语3</t>
  </si>
  <si>
    <t>大学英语4</t>
  </si>
  <si>
    <t>商务英语</t>
  </si>
  <si>
    <t>商工融合课程</t>
  </si>
  <si>
    <t>数字素养通识课</t>
  </si>
  <si>
    <t>通识教育学院</t>
  </si>
  <si>
    <t>大学
数学
课程</t>
  </si>
  <si>
    <t>计算机与信息工程学院</t>
  </si>
  <si>
    <t>军事体育课程</t>
  </si>
  <si>
    <t>军事理论</t>
  </si>
  <si>
    <t>国家安全教育</t>
  </si>
  <si>
    <t>体育1</t>
  </si>
  <si>
    <t>体育教学部</t>
  </si>
  <si>
    <t>体育2</t>
  </si>
  <si>
    <t>体育3</t>
  </si>
  <si>
    <t>体育4</t>
  </si>
  <si>
    <t>其他课程</t>
  </si>
  <si>
    <t>大学生心理健康教育</t>
  </si>
  <si>
    <t>大学语文</t>
  </si>
  <si>
    <t>文化与艺术传媒学院</t>
  </si>
  <si>
    <t>创新创业课程</t>
  </si>
  <si>
    <t>职业生涯规划</t>
  </si>
  <si>
    <t>XX学院</t>
  </si>
  <si>
    <t>创新创业基础</t>
  </si>
  <si>
    <t>1.第2或第3学期：管理学院、会计学院、旅游管理学院 ；
2.第3或第4学期：经金学院、计信学院；
3.第4或第5学期：文传学院、国教学院  
。</t>
  </si>
  <si>
    <t>就业指导</t>
  </si>
  <si>
    <t>地方课程</t>
  </si>
  <si>
    <t>贵州省情</t>
  </si>
  <si>
    <t>生态文明教育</t>
  </si>
  <si>
    <t>旅游管理学院</t>
  </si>
  <si>
    <t>“四史”教育</t>
  </si>
  <si>
    <t>1.理工类专业学生须修满2学分的人文科学类课程；
2.经管、艺术类专业学生须修满2学分的自然科学类课程；
3.每个学生须修满1学分“四史”教育类课程、
2学分创新创业类课程、
2学分艺术与美育类课程、
其余类别任选课程修满1学分。</t>
  </si>
  <si>
    <t>人文社会科学</t>
  </si>
  <si>
    <t>选</t>
  </si>
  <si>
    <t>自然科学</t>
  </si>
  <si>
    <t>艺术与美育</t>
  </si>
  <si>
    <t>生命与健康</t>
  </si>
  <si>
    <t>创新创业</t>
  </si>
  <si>
    <t>思维与方法</t>
  </si>
  <si>
    <t>专  业  课  程</t>
  </si>
  <si>
    <t>专业主干
课程</t>
  </si>
  <si>
    <t>专业限选</t>
  </si>
  <si>
    <t>专业任选</t>
  </si>
  <si>
    <t>合计</t>
  </si>
  <si>
    <t>2023版XX专业实践教学计划表</t>
  </si>
  <si>
    <t>实践
类型</t>
  </si>
  <si>
    <t>课程
性质</t>
  </si>
  <si>
    <t>考核
方式</t>
  </si>
  <si>
    <t>实验</t>
  </si>
  <si>
    <t>请在此标注开设周次</t>
  </si>
  <si>
    <t>实习
（实训）</t>
  </si>
  <si>
    <r>
      <rPr>
        <sz val="8"/>
        <color theme="1"/>
        <rFont val="Calibri"/>
        <family val="2"/>
        <charset val="0"/>
      </rPr>
      <t>**</t>
    </r>
    <r>
      <rPr>
        <sz val="8"/>
        <color theme="1"/>
        <rFont val="宋体"/>
        <charset val="134"/>
      </rPr>
      <t>专业认知实习</t>
    </r>
  </si>
  <si>
    <r>
      <rPr>
        <sz val="8"/>
        <color theme="1"/>
        <rFont val="Calibri"/>
        <family val="2"/>
        <charset val="0"/>
      </rPr>
      <t>**</t>
    </r>
    <r>
      <rPr>
        <sz val="8"/>
        <color theme="1"/>
        <rFont val="宋体"/>
        <charset val="134"/>
      </rPr>
      <t>专业实习</t>
    </r>
  </si>
  <si>
    <r>
      <rPr>
        <sz val="8"/>
        <color theme="1"/>
        <rFont val="Calibri"/>
        <family val="2"/>
        <charset val="0"/>
      </rPr>
      <t>--</t>
    </r>
  </si>
  <si>
    <r>
      <rPr>
        <sz val="8"/>
        <color theme="1"/>
        <rFont val="宋体"/>
        <charset val="134"/>
      </rPr>
      <t>毕业实习</t>
    </r>
  </si>
  <si>
    <r>
      <rPr>
        <sz val="8"/>
        <color theme="1"/>
        <rFont val="宋体"/>
        <charset val="134"/>
      </rPr>
      <t>……</t>
    </r>
  </si>
  <si>
    <t>社会
实践</t>
  </si>
  <si>
    <t>军事训练</t>
  </si>
  <si>
    <t>学生处（武装部）</t>
  </si>
  <si>
    <t>调查报告</t>
  </si>
  <si>
    <r>
      <rPr>
        <sz val="8"/>
        <color theme="1"/>
        <rFont val="宋体"/>
        <charset val="134"/>
      </rPr>
      <t>一年级暑期安排，第</t>
    </r>
    <r>
      <rPr>
        <sz val="8"/>
        <color theme="1"/>
        <rFont val="Calibri"/>
        <family val="2"/>
        <charset val="0"/>
      </rPr>
      <t>3</t>
    </r>
    <r>
      <rPr>
        <sz val="8"/>
        <color theme="1"/>
        <rFont val="宋体"/>
        <charset val="134"/>
      </rPr>
      <t>学期录入成绩</t>
    </r>
  </si>
  <si>
    <t>学年论文</t>
  </si>
  <si>
    <r>
      <rPr>
        <sz val="8"/>
        <color theme="1"/>
        <rFont val="宋体"/>
        <charset val="134"/>
      </rPr>
      <t>二年级暑期安排，第</t>
    </r>
    <r>
      <rPr>
        <sz val="8"/>
        <color theme="1"/>
        <rFont val="Calibri"/>
        <family val="2"/>
        <charset val="0"/>
      </rPr>
      <t>5</t>
    </r>
    <r>
      <rPr>
        <sz val="8"/>
        <color theme="1"/>
        <rFont val="宋体"/>
        <charset val="134"/>
      </rPr>
      <t>学期录入成绩</t>
    </r>
  </si>
  <si>
    <t>创新创业实践</t>
  </si>
  <si>
    <t>在第7学期统一录入成绩</t>
  </si>
  <si>
    <t>劳动教育（理论与实践）</t>
  </si>
  <si>
    <t>原则上安排在周末或假期进行，第7学期录入成绩。</t>
  </si>
  <si>
    <t>……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</si>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</sst>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1"/>
      <color theme="1"/>
      <name val="Arial"/>
      <family val="2"/>
      <charset val="0"/>
    </font>
    <font>
      <sz val="6"/>
      <color theme="1"/>
      <name val="Arial"/>
      <family val="2"/>
      <charset val="0"/>
    </font>
    <font>
      <b/>
      <sz val="18"/>
      <color theme="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8"/>
      <color theme="1"/>
      <name val="Calibri"/>
      <family val="2"/>
      <charset val="0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11"/>
      <name val="宋体"/>
      <charset val="134"/>
      <scheme val="minor"/>
    </font>
    <font>
      <b/>
      <sz val="6.5"/>
      <color theme="1"/>
      <name val="Arial"/>
      <family val="2"/>
      <charset val="0"/>
    </font>
    <font>
      <b/>
      <sz val="8"/>
      <color theme="1"/>
      <name val="Arial"/>
      <family val="2"/>
      <charset val="0"/>
    </font>
    <font>
      <sz val="6"/>
      <name val="Arial"/>
      <family val="2"/>
      <charset val="0"/>
    </font>
    <font>
      <sz val="11"/>
      <name val="Arial"/>
      <family val="2"/>
      <charset val="0"/>
    </font>
    <font>
      <b/>
      <sz val="18"/>
      <name val="Arial"/>
      <family val="2"/>
      <charset val="0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color theme="1"/>
      <name val="Calibri"/>
      <charset val="134"/>
    </font>
    <font>
      <b/>
      <sz val="8"/>
      <color rgb="FFFF0000"/>
      <name val="宋体"/>
      <charset val="134"/>
    </font>
    <font>
      <sz val="6"/>
      <name val="宋体"/>
      <charset val="134"/>
    </font>
    <font>
      <b/>
      <sz val="6"/>
      <name val="Arial"/>
      <family val="2"/>
      <charset val="0"/>
    </font>
    <font>
      <b/>
      <sz val="6"/>
      <name val="宋体"/>
      <charset val="134"/>
    </font>
    <font>
      <b/>
      <sz val="6.5"/>
      <name val="Arial"/>
      <family val="2"/>
      <charset val="0"/>
    </font>
    <font>
      <b/>
      <sz val="8"/>
      <name val="Arial"/>
      <family val="2"/>
      <charset val="0"/>
    </font>
    <font>
      <b/>
      <sz val="18"/>
      <color theme="1"/>
      <name val="Arial"/>
      <family val="2"/>
      <charset val="0"/>
    </font>
    <font>
      <sz val="10.5"/>
      <color rgb="FF000000"/>
      <name val="Calibri"/>
      <family val="2"/>
      <charset val="0"/>
    </font>
    <font>
      <b/>
      <sz val="8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8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76" fontId="26" fillId="0" borderId="8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C000"/>
      <color rgb="00FCE4D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10" zoomScaleNormal="110" workbookViewId="0">
      <selection activeCell="G10" sqref="G10"/>
    </sheetView>
  </sheetViews>
  <sheetFormatPr defaultColWidth="9" defaultRowHeight="13.5"/>
  <cols>
    <col min="1" max="1" width="3.21666666666667" style="102" customWidth="1"/>
    <col min="2" max="2" width="10.775" style="102" customWidth="1"/>
    <col min="3" max="6" width="5.775" style="102" customWidth="1"/>
    <col min="7" max="7" width="7.66666666666667" style="102" customWidth="1"/>
    <col min="8" max="15" width="5.775" style="102" customWidth="1"/>
    <col min="16" max="16384" width="9" style="102"/>
  </cols>
  <sheetData>
    <row r="1" ht="25.05" customHeight="1" spans="1:1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ht="20" customHeight="1" spans="1:15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4" t="s">
        <v>6</v>
      </c>
      <c r="G2" s="104" t="s">
        <v>7</v>
      </c>
      <c r="H2" s="104" t="s">
        <v>8</v>
      </c>
      <c r="I2" s="104"/>
      <c r="J2" s="104"/>
      <c r="K2" s="104"/>
      <c r="L2" s="104"/>
      <c r="M2" s="104"/>
      <c r="N2" s="104"/>
      <c r="O2" s="104"/>
    </row>
    <row r="3" ht="20.75" customHeight="1" spans="1:15">
      <c r="A3" s="104"/>
      <c r="B3" s="104"/>
      <c r="C3" s="104"/>
      <c r="D3" s="104"/>
      <c r="E3" s="104"/>
      <c r="F3" s="104"/>
      <c r="G3" s="104"/>
      <c r="H3" s="105" t="s">
        <v>9</v>
      </c>
      <c r="I3" s="105" t="s">
        <v>10</v>
      </c>
      <c r="J3" s="105" t="s">
        <v>11</v>
      </c>
      <c r="K3" s="105" t="s">
        <v>12</v>
      </c>
      <c r="L3" s="105" t="s">
        <v>13</v>
      </c>
      <c r="M3" s="105" t="s">
        <v>14</v>
      </c>
      <c r="N3" s="105" t="s">
        <v>15</v>
      </c>
      <c r="O3" s="105" t="s">
        <v>16</v>
      </c>
    </row>
    <row r="4" ht="30" customHeight="1" spans="1:15">
      <c r="A4" s="104" t="s">
        <v>17</v>
      </c>
      <c r="B4" s="105" t="s">
        <v>18</v>
      </c>
      <c r="C4" s="105">
        <f>理论教学计划表!G45-理论教学计划表!G38</f>
        <v>50</v>
      </c>
      <c r="D4" s="105">
        <f>理论教学计划表!H45-理论教学计划表!H38</f>
        <v>898</v>
      </c>
      <c r="E4" s="105">
        <f>理论教学计划表!I45-理论教学计划表!I38</f>
        <v>702</v>
      </c>
      <c r="F4" s="105">
        <f>理论教学计划表!J45-理论教学计划表!J38</f>
        <v>196</v>
      </c>
      <c r="G4" s="106">
        <f>(C4+C5)/C11*100</f>
        <v>72.5</v>
      </c>
      <c r="H4" s="105"/>
      <c r="I4" s="105"/>
      <c r="J4" s="105"/>
      <c r="K4" s="105"/>
      <c r="L4" s="105"/>
      <c r="M4" s="105"/>
      <c r="N4" s="105"/>
      <c r="O4" s="105"/>
    </row>
    <row r="5" ht="30.75" customHeight="1" spans="1:15">
      <c r="A5" s="104"/>
      <c r="B5" s="105" t="s">
        <v>19</v>
      </c>
      <c r="C5" s="105">
        <f>理论教学计划表!G38</f>
        <v>8</v>
      </c>
      <c r="D5" s="105">
        <f>理论教学计划表!H38</f>
        <v>128</v>
      </c>
      <c r="E5" s="105">
        <f>理论教学计划表!I38</f>
        <v>128</v>
      </c>
      <c r="F5" s="105">
        <f>理论教学计划表!J38</f>
        <v>0</v>
      </c>
      <c r="G5" s="106"/>
      <c r="H5" s="105"/>
      <c r="I5" s="105" t="s">
        <v>20</v>
      </c>
      <c r="J5" s="105" t="s">
        <v>20</v>
      </c>
      <c r="K5" s="105" t="s">
        <v>20</v>
      </c>
      <c r="L5" s="105" t="s">
        <v>20</v>
      </c>
      <c r="M5" s="105" t="s">
        <v>20</v>
      </c>
      <c r="N5" s="105"/>
      <c r="O5" s="105"/>
    </row>
    <row r="6" ht="30" customHeight="1" spans="1:15">
      <c r="A6" s="104" t="s">
        <v>21</v>
      </c>
      <c r="B6" s="105" t="s">
        <v>22</v>
      </c>
      <c r="C6" s="105">
        <f>理论教学计划表!G55</f>
        <v>0</v>
      </c>
      <c r="D6" s="105">
        <f>理论教学计划表!H55</f>
        <v>0</v>
      </c>
      <c r="E6" s="105">
        <f>理论教学计划表!I55</f>
        <v>0</v>
      </c>
      <c r="F6" s="105">
        <f>理论教学计划表!J55</f>
        <v>0</v>
      </c>
      <c r="G6" s="106">
        <f>(C6+C7+C8)/C11*100</f>
        <v>0</v>
      </c>
      <c r="H6" s="105"/>
      <c r="I6" s="105"/>
      <c r="J6" s="105"/>
      <c r="K6" s="105"/>
      <c r="L6" s="105"/>
      <c r="M6" s="105"/>
      <c r="N6" s="105"/>
      <c r="O6" s="105"/>
    </row>
    <row r="7" ht="30" customHeight="1" spans="1:15">
      <c r="A7" s="104"/>
      <c r="B7" s="105" t="s">
        <v>23</v>
      </c>
      <c r="C7" s="105">
        <f>理论教学计划表!G64</f>
        <v>0</v>
      </c>
      <c r="D7" s="105">
        <f>理论教学计划表!H64</f>
        <v>0</v>
      </c>
      <c r="E7" s="105">
        <f>理论教学计划表!I64</f>
        <v>0</v>
      </c>
      <c r="F7" s="105">
        <f>理论教学计划表!J64</f>
        <v>0</v>
      </c>
      <c r="G7" s="106"/>
      <c r="H7" s="105"/>
      <c r="I7" s="105"/>
      <c r="J7" s="105"/>
      <c r="K7" s="105"/>
      <c r="L7" s="105"/>
      <c r="M7" s="105"/>
      <c r="N7" s="105"/>
      <c r="O7" s="105"/>
    </row>
    <row r="8" ht="30.75" customHeight="1" spans="1:15">
      <c r="A8" s="104"/>
      <c r="B8" s="105" t="s">
        <v>24</v>
      </c>
      <c r="C8" s="105">
        <f>理论教学计划表!G88</f>
        <v>0</v>
      </c>
      <c r="D8" s="105">
        <f>理论教学计划表!H88</f>
        <v>0</v>
      </c>
      <c r="E8" s="105">
        <f>理论教学计划表!I88</f>
        <v>0</v>
      </c>
      <c r="F8" s="105">
        <f>理论教学计划表!J88</f>
        <v>0</v>
      </c>
      <c r="G8" s="106"/>
      <c r="H8" s="105"/>
      <c r="I8" s="105"/>
      <c r="J8" s="105"/>
      <c r="K8" s="105"/>
      <c r="L8" s="105"/>
      <c r="M8" s="105"/>
      <c r="N8" s="105"/>
      <c r="O8" s="105"/>
    </row>
    <row r="9" ht="30.75" customHeight="1" spans="1:15">
      <c r="A9" s="107" t="s">
        <v>25</v>
      </c>
      <c r="B9" s="108"/>
      <c r="C9" s="105">
        <f>SUM(C4:C8)</f>
        <v>58</v>
      </c>
      <c r="D9" s="105">
        <f>SUM(D4:D8)</f>
        <v>1026</v>
      </c>
      <c r="E9" s="109"/>
      <c r="F9" s="110"/>
      <c r="G9" s="106">
        <f>SUM(G4:G8)</f>
        <v>72.5</v>
      </c>
      <c r="H9" s="105"/>
      <c r="I9" s="105"/>
      <c r="J9" s="105"/>
      <c r="K9" s="105"/>
      <c r="L9" s="105"/>
      <c r="M9" s="105"/>
      <c r="N9" s="105"/>
      <c r="O9" s="105"/>
    </row>
    <row r="10" ht="30.75" customHeight="1" spans="1:15">
      <c r="A10" s="104" t="s">
        <v>26</v>
      </c>
      <c r="B10" s="104"/>
      <c r="C10" s="105">
        <f>实践教学计划表!E22</f>
        <v>22</v>
      </c>
      <c r="D10" s="111">
        <f>实践教学计划表!F22</f>
        <v>64</v>
      </c>
      <c r="E10" s="112" t="s">
        <v>27</v>
      </c>
      <c r="F10" s="112"/>
      <c r="G10" s="113">
        <f>C10/C11*100</f>
        <v>27.5</v>
      </c>
      <c r="H10" s="105"/>
      <c r="I10" s="105"/>
      <c r="J10" s="105"/>
      <c r="K10" s="105"/>
      <c r="L10" s="105"/>
      <c r="M10" s="105"/>
      <c r="N10" s="105"/>
      <c r="O10" s="105"/>
    </row>
    <row r="11" ht="30" customHeight="1" spans="1:15">
      <c r="A11" s="104" t="s">
        <v>28</v>
      </c>
      <c r="B11" s="104"/>
      <c r="C11" s="104">
        <f>SUM(C9:C10)</f>
        <v>80</v>
      </c>
      <c r="D11" s="104">
        <f>SUM(D9:D10)</f>
        <v>1090</v>
      </c>
      <c r="E11" s="107" t="s">
        <v>29</v>
      </c>
      <c r="F11" s="114"/>
      <c r="G11" s="108"/>
      <c r="H11" s="104">
        <f t="shared" ref="H11:O11" si="0">SUM(H4:H10)</f>
        <v>0</v>
      </c>
      <c r="I11" s="104">
        <f t="shared" si="0"/>
        <v>0</v>
      </c>
      <c r="J11" s="104">
        <f t="shared" si="0"/>
        <v>0</v>
      </c>
      <c r="K11" s="104">
        <f t="shared" si="0"/>
        <v>0</v>
      </c>
      <c r="L11" s="104">
        <f t="shared" si="0"/>
        <v>0</v>
      </c>
      <c r="M11" s="104">
        <f t="shared" si="0"/>
        <v>0</v>
      </c>
      <c r="N11" s="104">
        <f t="shared" si="0"/>
        <v>0</v>
      </c>
      <c r="O11" s="104">
        <f t="shared" si="0"/>
        <v>0</v>
      </c>
    </row>
  </sheetData>
  <mergeCells count="19">
    <mergeCell ref="A1:O1"/>
    <mergeCell ref="H2:O2"/>
    <mergeCell ref="A9:B9"/>
    <mergeCell ref="E9:F9"/>
    <mergeCell ref="A10:B10"/>
    <mergeCell ref="E10:F10"/>
    <mergeCell ref="A11:B11"/>
    <mergeCell ref="E11:G11"/>
    <mergeCell ref="A2:A3"/>
    <mergeCell ref="A4:A5"/>
    <mergeCell ref="A6:A8"/>
    <mergeCell ref="B2:B3"/>
    <mergeCell ref="C2:C3"/>
    <mergeCell ref="D2:D3"/>
    <mergeCell ref="E2:E3"/>
    <mergeCell ref="F2:F3"/>
    <mergeCell ref="G2:G3"/>
    <mergeCell ref="G4:G5"/>
    <mergeCell ref="G6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0"/>
  <sheetViews>
    <sheetView tabSelected="1" zoomScale="130" zoomScaleNormal="130" topLeftCell="A31" workbookViewId="0">
      <selection activeCell="B17" sqref="B17:C20"/>
    </sheetView>
  </sheetViews>
  <sheetFormatPr defaultColWidth="9" defaultRowHeight="14.25"/>
  <cols>
    <col min="1" max="1" width="3.375" style="32" customWidth="1"/>
    <col min="2" max="3" width="2.175" style="32" customWidth="1"/>
    <col min="4" max="4" width="14" style="34" customWidth="1"/>
    <col min="5" max="6" width="2.6" style="32" customWidth="1"/>
    <col min="7" max="10" width="3.6" style="35" customWidth="1"/>
    <col min="11" max="18" width="2.86666666666667" style="35" customWidth="1"/>
    <col min="19" max="19" width="7.44166666666667" style="36" customWidth="1"/>
    <col min="20" max="20" width="9" style="36"/>
    <col min="21" max="21" width="9" style="35"/>
    <col min="22" max="22" width="6.6" style="35" customWidth="1"/>
    <col min="23" max="23" width="8.86666666666667" style="35" customWidth="1"/>
    <col min="24" max="24" width="3.6" style="35" customWidth="1"/>
    <col min="25" max="27" width="4.26666666666667" style="35" customWidth="1"/>
    <col min="28" max="28" width="5.45833333333333" style="35" customWidth="1"/>
    <col min="29" max="36" width="3.39166666666667" style="35" customWidth="1"/>
    <col min="37" max="16384" width="9" style="35"/>
  </cols>
  <sheetData>
    <row r="1" ht="31.5" customHeight="1" spans="1:20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79"/>
      <c r="K1" s="80"/>
      <c r="L1" s="79"/>
      <c r="M1" s="79"/>
      <c r="N1" s="79"/>
      <c r="O1" s="79"/>
      <c r="P1" s="79"/>
      <c r="Q1" s="79"/>
      <c r="R1" s="83"/>
      <c r="S1" s="84"/>
      <c r="T1" s="37"/>
    </row>
    <row r="2" s="32" customFormat="1" ht="18.15" customHeight="1" spans="1:20">
      <c r="A2" s="8" t="s">
        <v>31</v>
      </c>
      <c r="B2" s="8" t="s">
        <v>2</v>
      </c>
      <c r="C2" s="9"/>
      <c r="D2" s="8" t="s">
        <v>32</v>
      </c>
      <c r="E2" s="8" t="s">
        <v>33</v>
      </c>
      <c r="F2" s="8" t="s">
        <v>34</v>
      </c>
      <c r="G2" s="8" t="s">
        <v>3</v>
      </c>
      <c r="H2" s="8" t="s">
        <v>35</v>
      </c>
      <c r="I2" s="8" t="s">
        <v>36</v>
      </c>
      <c r="J2" s="8" t="s">
        <v>37</v>
      </c>
      <c r="K2" s="8" t="s">
        <v>38</v>
      </c>
      <c r="L2" s="9"/>
      <c r="M2" s="9"/>
      <c r="N2" s="9"/>
      <c r="O2" s="9"/>
      <c r="P2" s="9"/>
      <c r="Q2" s="9"/>
      <c r="R2" s="9"/>
      <c r="S2" s="8" t="s">
        <v>39</v>
      </c>
      <c r="T2" s="8" t="s">
        <v>40</v>
      </c>
    </row>
    <row r="3" s="32" customFormat="1" ht="16" customHeight="1" spans="1:20">
      <c r="A3" s="9"/>
      <c r="B3" s="9"/>
      <c r="C3" s="9"/>
      <c r="D3" s="9"/>
      <c r="E3" s="9"/>
      <c r="F3" s="9"/>
      <c r="G3" s="9"/>
      <c r="H3" s="9"/>
      <c r="I3" s="9"/>
      <c r="J3" s="9"/>
      <c r="K3" s="81" t="s">
        <v>41</v>
      </c>
      <c r="L3" s="82"/>
      <c r="M3" s="81" t="s">
        <v>42</v>
      </c>
      <c r="N3" s="82"/>
      <c r="O3" s="81" t="s">
        <v>43</v>
      </c>
      <c r="P3" s="82"/>
      <c r="Q3" s="81" t="s">
        <v>44</v>
      </c>
      <c r="R3" s="82"/>
      <c r="S3" s="9"/>
      <c r="T3" s="9"/>
    </row>
    <row r="4" s="32" customFormat="1" ht="15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>
        <v>6</v>
      </c>
      <c r="Q4" s="9">
        <v>7</v>
      </c>
      <c r="R4" s="9">
        <v>8</v>
      </c>
      <c r="S4" s="9"/>
      <c r="T4" s="9"/>
    </row>
    <row r="5" spans="1:20">
      <c r="A5" s="17" t="s">
        <v>45</v>
      </c>
      <c r="B5" s="38" t="s">
        <v>46</v>
      </c>
      <c r="C5" s="39"/>
      <c r="D5" s="8" t="s">
        <v>47</v>
      </c>
      <c r="E5" s="8" t="s">
        <v>48</v>
      </c>
      <c r="F5" s="8" t="s">
        <v>49</v>
      </c>
      <c r="G5" s="9">
        <v>2</v>
      </c>
      <c r="H5" s="9">
        <v>36</v>
      </c>
      <c r="I5" s="9">
        <v>18</v>
      </c>
      <c r="J5" s="9">
        <v>18</v>
      </c>
      <c r="K5" s="8" t="s">
        <v>20</v>
      </c>
      <c r="L5" s="8" t="s">
        <v>20</v>
      </c>
      <c r="M5" s="8" t="s">
        <v>20</v>
      </c>
      <c r="N5" s="8" t="s">
        <v>20</v>
      </c>
      <c r="O5" s="8" t="s">
        <v>20</v>
      </c>
      <c r="P5" s="8" t="s">
        <v>20</v>
      </c>
      <c r="Q5" s="9"/>
      <c r="R5" s="9"/>
      <c r="S5" s="17" t="s">
        <v>50</v>
      </c>
      <c r="T5" s="85"/>
    </row>
    <row r="6" spans="1:20">
      <c r="A6" s="18"/>
      <c r="B6" s="40"/>
      <c r="C6" s="41"/>
      <c r="D6" s="8" t="s">
        <v>51</v>
      </c>
      <c r="E6" s="8" t="s">
        <v>48</v>
      </c>
      <c r="F6" s="8" t="s">
        <v>52</v>
      </c>
      <c r="G6" s="9">
        <v>3</v>
      </c>
      <c r="H6" s="9">
        <v>48</v>
      </c>
      <c r="I6" s="9">
        <v>38</v>
      </c>
      <c r="J6" s="9">
        <v>10</v>
      </c>
      <c r="K6" s="9"/>
      <c r="L6" s="9"/>
      <c r="M6" s="9"/>
      <c r="N6" s="9"/>
      <c r="O6" s="9"/>
      <c r="P6" s="9"/>
      <c r="Q6" s="9"/>
      <c r="R6" s="9"/>
      <c r="S6" s="18"/>
      <c r="T6" s="82"/>
    </row>
    <row r="7" spans="1:20">
      <c r="A7" s="18"/>
      <c r="B7" s="40"/>
      <c r="C7" s="41"/>
      <c r="D7" s="8" t="s">
        <v>53</v>
      </c>
      <c r="E7" s="8" t="s">
        <v>48</v>
      </c>
      <c r="F7" s="8" t="s">
        <v>52</v>
      </c>
      <c r="G7" s="9">
        <v>3</v>
      </c>
      <c r="H7" s="9">
        <v>48</v>
      </c>
      <c r="I7" s="9">
        <v>46</v>
      </c>
      <c r="J7" s="9">
        <v>2</v>
      </c>
      <c r="K7" s="9"/>
      <c r="L7" s="9"/>
      <c r="M7" s="9"/>
      <c r="N7" s="9"/>
      <c r="O7" s="9"/>
      <c r="P7" s="9"/>
      <c r="Q7" s="9"/>
      <c r="R7" s="9"/>
      <c r="S7" s="18"/>
      <c r="T7" s="82"/>
    </row>
    <row r="8" spans="1:20">
      <c r="A8" s="18"/>
      <c r="B8" s="40"/>
      <c r="C8" s="41"/>
      <c r="D8" s="8" t="s">
        <v>54</v>
      </c>
      <c r="E8" s="8" t="s">
        <v>48</v>
      </c>
      <c r="F8" s="8" t="s">
        <v>52</v>
      </c>
      <c r="G8" s="9">
        <v>3</v>
      </c>
      <c r="H8" s="9">
        <v>48</v>
      </c>
      <c r="I8" s="9">
        <v>42</v>
      </c>
      <c r="J8" s="9">
        <v>6</v>
      </c>
      <c r="K8" s="9"/>
      <c r="L8" s="9"/>
      <c r="M8" s="9"/>
      <c r="N8" s="9"/>
      <c r="O8" s="9"/>
      <c r="P8" s="9"/>
      <c r="Q8" s="9"/>
      <c r="R8" s="9"/>
      <c r="S8" s="18"/>
      <c r="T8" s="82"/>
    </row>
    <row r="9" ht="30.3" customHeight="1" spans="1:20">
      <c r="A9" s="18"/>
      <c r="B9" s="40"/>
      <c r="C9" s="41"/>
      <c r="D9" s="8" t="s">
        <v>55</v>
      </c>
      <c r="E9" s="8" t="s">
        <v>48</v>
      </c>
      <c r="F9" s="8" t="s">
        <v>52</v>
      </c>
      <c r="G9" s="9">
        <v>3</v>
      </c>
      <c r="H9" s="9">
        <v>48</v>
      </c>
      <c r="I9" s="9">
        <v>40</v>
      </c>
      <c r="J9" s="9">
        <v>8</v>
      </c>
      <c r="K9" s="9"/>
      <c r="L9" s="9"/>
      <c r="M9" s="9"/>
      <c r="N9" s="9"/>
      <c r="O9" s="9"/>
      <c r="P9" s="9"/>
      <c r="Q9" s="9"/>
      <c r="R9" s="9"/>
      <c r="S9" s="18"/>
      <c r="T9" s="82"/>
    </row>
    <row r="10" ht="30.3" customHeight="1" spans="1:20">
      <c r="A10" s="18"/>
      <c r="B10" s="40"/>
      <c r="C10" s="41"/>
      <c r="D10" s="42" t="s">
        <v>56</v>
      </c>
      <c r="E10" s="42" t="s">
        <v>57</v>
      </c>
      <c r="F10" s="42" t="s">
        <v>58</v>
      </c>
      <c r="G10" s="9">
        <v>3</v>
      </c>
      <c r="H10" s="9">
        <v>48</v>
      </c>
      <c r="I10" s="9">
        <v>40</v>
      </c>
      <c r="J10" s="9">
        <v>8</v>
      </c>
      <c r="K10" s="9"/>
      <c r="L10" s="9"/>
      <c r="M10" s="9"/>
      <c r="N10" s="9"/>
      <c r="O10" s="9"/>
      <c r="P10" s="9"/>
      <c r="Q10" s="9"/>
      <c r="R10" s="9"/>
      <c r="S10" s="18"/>
      <c r="T10" s="82"/>
    </row>
    <row r="11" ht="25" customHeight="1" spans="1:20">
      <c r="A11" s="18"/>
      <c r="B11" s="40"/>
      <c r="C11" s="41"/>
      <c r="D11" s="43" t="s">
        <v>59</v>
      </c>
      <c r="E11" s="44" t="s">
        <v>48</v>
      </c>
      <c r="F11" s="44" t="s">
        <v>52</v>
      </c>
      <c r="G11" s="45">
        <v>2</v>
      </c>
      <c r="H11" s="45">
        <v>36</v>
      </c>
      <c r="I11" s="45">
        <v>32</v>
      </c>
      <c r="J11" s="45">
        <v>4</v>
      </c>
      <c r="K11" s="9"/>
      <c r="L11" s="9"/>
      <c r="M11" s="9"/>
      <c r="N11" s="9"/>
      <c r="O11" s="9"/>
      <c r="P11" s="9"/>
      <c r="Q11" s="9"/>
      <c r="R11" s="9"/>
      <c r="S11" s="19"/>
      <c r="T11" s="81"/>
    </row>
    <row r="12" ht="15.3" customHeight="1" spans="1:20">
      <c r="A12" s="18"/>
      <c r="B12" s="46" t="s">
        <v>60</v>
      </c>
      <c r="C12" s="47"/>
      <c r="D12" s="8" t="s">
        <v>61</v>
      </c>
      <c r="E12" s="8" t="s">
        <v>48</v>
      </c>
      <c r="F12" s="8" t="s">
        <v>52</v>
      </c>
      <c r="G12" s="9">
        <v>4</v>
      </c>
      <c r="H12" s="9">
        <v>64</v>
      </c>
      <c r="I12" s="9">
        <v>64</v>
      </c>
      <c r="J12" s="9"/>
      <c r="K12" s="9"/>
      <c r="L12" s="9"/>
      <c r="M12" s="9"/>
      <c r="N12" s="9"/>
      <c r="O12" s="9"/>
      <c r="P12" s="9"/>
      <c r="Q12" s="9"/>
      <c r="R12" s="9"/>
      <c r="S12" s="8" t="s">
        <v>62</v>
      </c>
      <c r="T12" s="85"/>
    </row>
    <row r="13" ht="15.3" customHeight="1" spans="1:20">
      <c r="A13" s="18"/>
      <c r="B13" s="48"/>
      <c r="C13" s="49"/>
      <c r="D13" s="8" t="s">
        <v>63</v>
      </c>
      <c r="E13" s="8" t="s">
        <v>48</v>
      </c>
      <c r="F13" s="8" t="s">
        <v>52</v>
      </c>
      <c r="G13" s="9">
        <v>4</v>
      </c>
      <c r="H13" s="9">
        <v>64</v>
      </c>
      <c r="I13" s="9">
        <v>64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86"/>
    </row>
    <row r="14" ht="15.9" customHeight="1" spans="1:20">
      <c r="A14" s="18"/>
      <c r="B14" s="48"/>
      <c r="C14" s="49"/>
      <c r="D14" s="8" t="s">
        <v>64</v>
      </c>
      <c r="E14" s="8" t="s">
        <v>48</v>
      </c>
      <c r="F14" s="8" t="s">
        <v>52</v>
      </c>
      <c r="G14" s="9">
        <v>2</v>
      </c>
      <c r="H14" s="9">
        <v>32</v>
      </c>
      <c r="I14" s="9">
        <v>32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86"/>
    </row>
    <row r="15" ht="15.9" customHeight="1" spans="1:20">
      <c r="A15" s="18"/>
      <c r="B15" s="48"/>
      <c r="C15" s="49"/>
      <c r="D15" s="8" t="s">
        <v>65</v>
      </c>
      <c r="E15" s="8" t="s">
        <v>48</v>
      </c>
      <c r="F15" s="8" t="s">
        <v>52</v>
      </c>
      <c r="G15" s="9">
        <v>2</v>
      </c>
      <c r="H15" s="9">
        <v>32</v>
      </c>
      <c r="I15" s="9">
        <v>32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86"/>
    </row>
    <row r="16" ht="33.75" customHeight="1" spans="1:20">
      <c r="A16" s="18"/>
      <c r="B16" s="50"/>
      <c r="C16" s="51"/>
      <c r="D16" s="8" t="s">
        <v>66</v>
      </c>
      <c r="E16" s="8" t="s">
        <v>48</v>
      </c>
      <c r="F16" s="8" t="s">
        <v>52</v>
      </c>
      <c r="G16" s="9">
        <v>2</v>
      </c>
      <c r="H16" s="9">
        <v>32</v>
      </c>
      <c r="I16" s="9">
        <v>32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82"/>
    </row>
    <row r="17" spans="1:20">
      <c r="A17" s="18"/>
      <c r="B17" s="52" t="s">
        <v>67</v>
      </c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63" t="s">
        <v>50</v>
      </c>
      <c r="T17" s="87"/>
    </row>
    <row r="18" ht="20" customHeight="1" spans="1:20">
      <c r="A18" s="18"/>
      <c r="B18" s="55"/>
      <c r="C18" s="56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87"/>
    </row>
    <row r="19" ht="21" customHeight="1" spans="1:20">
      <c r="A19" s="18"/>
      <c r="B19" s="55"/>
      <c r="C19" s="56"/>
      <c r="D19" s="57" t="s">
        <v>68</v>
      </c>
      <c r="E19" s="57" t="s">
        <v>48</v>
      </c>
      <c r="F19" s="57" t="s">
        <v>49</v>
      </c>
      <c r="G19" s="58">
        <v>1</v>
      </c>
      <c r="H19" s="58">
        <v>16</v>
      </c>
      <c r="I19" s="58">
        <v>16</v>
      </c>
      <c r="J19" s="54"/>
      <c r="K19" s="54"/>
      <c r="L19" s="54"/>
      <c r="M19" s="54"/>
      <c r="N19" s="54"/>
      <c r="O19" s="54"/>
      <c r="P19" s="54"/>
      <c r="Q19" s="54"/>
      <c r="R19" s="54"/>
      <c r="S19" s="54" t="s">
        <v>69</v>
      </c>
      <c r="T19" s="87"/>
    </row>
    <row r="20" ht="18" customHeight="1" spans="1:20">
      <c r="A20" s="18"/>
      <c r="B20" s="59"/>
      <c r="C20" s="60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88"/>
      <c r="T20" s="87"/>
    </row>
    <row r="21" ht="15.3" customHeight="1" spans="1:20">
      <c r="A21" s="18"/>
      <c r="B21" s="46" t="s">
        <v>70</v>
      </c>
      <c r="C21" s="4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7" t="s">
        <v>71</v>
      </c>
      <c r="T21" s="82"/>
    </row>
    <row r="22" ht="15.3" customHeight="1" spans="1:20">
      <c r="A22" s="18"/>
      <c r="B22" s="48"/>
      <c r="C22" s="4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2"/>
    </row>
    <row r="23" ht="15.9" customHeight="1" spans="1:20">
      <c r="A23" s="18"/>
      <c r="B23" s="48"/>
      <c r="C23" s="4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2"/>
    </row>
    <row r="24" ht="15.9" customHeight="1" spans="1:20">
      <c r="A24" s="18"/>
      <c r="B24" s="50"/>
      <c r="C24" s="5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"/>
      <c r="T24" s="82"/>
    </row>
    <row r="25" ht="33" customHeight="1" spans="1:20">
      <c r="A25" s="18"/>
      <c r="B25" s="61" t="s">
        <v>72</v>
      </c>
      <c r="C25" s="62"/>
      <c r="D25" s="63" t="s">
        <v>73</v>
      </c>
      <c r="E25" s="63" t="s">
        <v>48</v>
      </c>
      <c r="F25" s="63" t="s">
        <v>49</v>
      </c>
      <c r="G25" s="54">
        <v>2</v>
      </c>
      <c r="H25" s="54">
        <v>36</v>
      </c>
      <c r="I25" s="54">
        <v>36</v>
      </c>
      <c r="J25" s="54"/>
      <c r="K25" s="54"/>
      <c r="L25" s="54"/>
      <c r="M25" s="54"/>
      <c r="N25" s="54"/>
      <c r="O25" s="54"/>
      <c r="P25" s="54"/>
      <c r="Q25" s="54"/>
      <c r="R25" s="54"/>
      <c r="S25" s="89" t="s">
        <v>69</v>
      </c>
      <c r="T25" s="87"/>
    </row>
    <row r="26" spans="1:20">
      <c r="A26" s="18"/>
      <c r="B26" s="61"/>
      <c r="C26" s="62"/>
      <c r="D26" s="57" t="s">
        <v>74</v>
      </c>
      <c r="E26" s="64" t="s">
        <v>48</v>
      </c>
      <c r="F26" s="64" t="s">
        <v>49</v>
      </c>
      <c r="G26" s="58">
        <v>1</v>
      </c>
      <c r="H26" s="58">
        <v>16</v>
      </c>
      <c r="I26" s="58">
        <v>14</v>
      </c>
      <c r="J26" s="58">
        <v>2</v>
      </c>
      <c r="K26" s="54"/>
      <c r="L26" s="54"/>
      <c r="M26" s="54"/>
      <c r="N26" s="54"/>
      <c r="O26" s="54"/>
      <c r="P26" s="54"/>
      <c r="Q26" s="54"/>
      <c r="R26" s="54"/>
      <c r="S26" s="90"/>
      <c r="T26" s="87"/>
    </row>
    <row r="27" spans="1:20">
      <c r="A27" s="18"/>
      <c r="B27" s="61"/>
      <c r="C27" s="62"/>
      <c r="D27" s="63" t="s">
        <v>75</v>
      </c>
      <c r="E27" s="63" t="s">
        <v>48</v>
      </c>
      <c r="F27" s="63" t="s">
        <v>52</v>
      </c>
      <c r="G27" s="54">
        <v>1</v>
      </c>
      <c r="H27" s="54">
        <v>36</v>
      </c>
      <c r="I27" s="54">
        <v>4</v>
      </c>
      <c r="J27" s="54">
        <v>32</v>
      </c>
      <c r="K27" s="54">
        <v>2</v>
      </c>
      <c r="L27" s="54"/>
      <c r="M27" s="54"/>
      <c r="N27" s="54"/>
      <c r="O27" s="54"/>
      <c r="P27" s="54"/>
      <c r="Q27" s="54"/>
      <c r="R27" s="54"/>
      <c r="S27" s="63" t="s">
        <v>76</v>
      </c>
      <c r="T27" s="87"/>
    </row>
    <row r="28" spans="1:20">
      <c r="A28" s="18"/>
      <c r="B28" s="61"/>
      <c r="C28" s="62"/>
      <c r="D28" s="63" t="s">
        <v>77</v>
      </c>
      <c r="E28" s="63" t="s">
        <v>48</v>
      </c>
      <c r="F28" s="63" t="s">
        <v>52</v>
      </c>
      <c r="G28" s="54">
        <v>1</v>
      </c>
      <c r="H28" s="54">
        <v>36</v>
      </c>
      <c r="I28" s="54">
        <v>4</v>
      </c>
      <c r="J28" s="54">
        <v>32</v>
      </c>
      <c r="K28" s="54"/>
      <c r="L28" s="54">
        <v>2</v>
      </c>
      <c r="M28" s="54"/>
      <c r="N28" s="54"/>
      <c r="O28" s="54"/>
      <c r="P28" s="54"/>
      <c r="Q28" s="54"/>
      <c r="R28" s="54"/>
      <c r="S28" s="54"/>
      <c r="T28" s="87"/>
    </row>
    <row r="29" spans="1:20">
      <c r="A29" s="18"/>
      <c r="B29" s="61"/>
      <c r="C29" s="62"/>
      <c r="D29" s="63" t="s">
        <v>78</v>
      </c>
      <c r="E29" s="63" t="s">
        <v>48</v>
      </c>
      <c r="F29" s="63" t="s">
        <v>52</v>
      </c>
      <c r="G29" s="54">
        <v>1</v>
      </c>
      <c r="H29" s="54">
        <v>36</v>
      </c>
      <c r="I29" s="54">
        <v>4</v>
      </c>
      <c r="J29" s="54">
        <v>32</v>
      </c>
      <c r="K29" s="54"/>
      <c r="L29" s="54"/>
      <c r="M29" s="54">
        <v>2</v>
      </c>
      <c r="N29" s="54"/>
      <c r="O29" s="54"/>
      <c r="P29" s="54"/>
      <c r="Q29" s="54"/>
      <c r="R29" s="54"/>
      <c r="S29" s="54"/>
      <c r="T29" s="87"/>
    </row>
    <row r="30" ht="15.3" customHeight="1" spans="1:20">
      <c r="A30" s="18"/>
      <c r="B30" s="65"/>
      <c r="C30" s="66"/>
      <c r="D30" s="63" t="s">
        <v>79</v>
      </c>
      <c r="E30" s="63" t="s">
        <v>48</v>
      </c>
      <c r="F30" s="63" t="s">
        <v>52</v>
      </c>
      <c r="G30" s="54">
        <v>1</v>
      </c>
      <c r="H30" s="54">
        <v>36</v>
      </c>
      <c r="I30" s="54">
        <v>4</v>
      </c>
      <c r="J30" s="54">
        <v>32</v>
      </c>
      <c r="K30" s="54"/>
      <c r="L30" s="54"/>
      <c r="M30" s="54"/>
      <c r="N30" s="54">
        <v>2</v>
      </c>
      <c r="O30" s="54"/>
      <c r="P30" s="54"/>
      <c r="Q30" s="54"/>
      <c r="R30" s="54"/>
      <c r="S30" s="54"/>
      <c r="T30" s="87"/>
    </row>
    <row r="31" ht="30" customHeight="1" spans="1:20">
      <c r="A31" s="18"/>
      <c r="B31" s="61" t="s">
        <v>80</v>
      </c>
      <c r="C31" s="62"/>
      <c r="D31" s="63" t="s">
        <v>81</v>
      </c>
      <c r="E31" s="63" t="s">
        <v>48</v>
      </c>
      <c r="F31" s="63" t="s">
        <v>49</v>
      </c>
      <c r="G31" s="54">
        <v>2</v>
      </c>
      <c r="H31" s="54">
        <v>36</v>
      </c>
      <c r="I31" s="54">
        <v>32</v>
      </c>
      <c r="J31" s="54">
        <v>4</v>
      </c>
      <c r="K31" s="54"/>
      <c r="L31" s="54"/>
      <c r="M31" s="54"/>
      <c r="N31" s="54"/>
      <c r="O31" s="54"/>
      <c r="P31" s="54"/>
      <c r="Q31" s="54"/>
      <c r="R31" s="54"/>
      <c r="S31" s="88" t="s">
        <v>69</v>
      </c>
      <c r="T31" s="87"/>
    </row>
    <row r="32" ht="26" customHeight="1" spans="1:20">
      <c r="A32" s="18"/>
      <c r="B32" s="65"/>
      <c r="C32" s="66"/>
      <c r="D32" s="63" t="s">
        <v>82</v>
      </c>
      <c r="E32" s="63" t="s">
        <v>48</v>
      </c>
      <c r="F32" s="63" t="s">
        <v>52</v>
      </c>
      <c r="G32" s="54">
        <v>2</v>
      </c>
      <c r="H32" s="54">
        <v>32</v>
      </c>
      <c r="I32" s="54">
        <v>32</v>
      </c>
      <c r="J32" s="54"/>
      <c r="K32" s="54"/>
      <c r="L32" s="54"/>
      <c r="M32" s="54"/>
      <c r="N32" s="54"/>
      <c r="O32" s="54"/>
      <c r="P32" s="54"/>
      <c r="Q32" s="54"/>
      <c r="R32" s="54"/>
      <c r="S32" s="63" t="s">
        <v>83</v>
      </c>
      <c r="T32" s="87"/>
    </row>
    <row r="33" spans="1:20">
      <c r="A33" s="18"/>
      <c r="B33" s="8" t="s">
        <v>84</v>
      </c>
      <c r="C33" s="9"/>
      <c r="D33" s="8" t="s">
        <v>85</v>
      </c>
      <c r="E33" s="8" t="s">
        <v>48</v>
      </c>
      <c r="F33" s="8" t="s">
        <v>49</v>
      </c>
      <c r="G33" s="9">
        <v>0.5</v>
      </c>
      <c r="H33" s="9">
        <v>8</v>
      </c>
      <c r="I33" s="9">
        <v>8</v>
      </c>
      <c r="J33" s="9"/>
      <c r="K33" s="9"/>
      <c r="L33" s="9"/>
      <c r="M33" s="9"/>
      <c r="N33" s="9"/>
      <c r="O33" s="9"/>
      <c r="P33" s="9"/>
      <c r="Q33" s="9"/>
      <c r="R33" s="9"/>
      <c r="S33" s="8" t="s">
        <v>86</v>
      </c>
      <c r="T33" s="82"/>
    </row>
    <row r="34" ht="99" spans="1:20">
      <c r="A34" s="18"/>
      <c r="B34" s="9"/>
      <c r="C34" s="9"/>
      <c r="D34" s="8" t="s">
        <v>87</v>
      </c>
      <c r="E34" s="8" t="s">
        <v>48</v>
      </c>
      <c r="F34" s="8" t="s">
        <v>49</v>
      </c>
      <c r="G34" s="9">
        <v>2</v>
      </c>
      <c r="H34" s="9">
        <v>32</v>
      </c>
      <c r="I34" s="9">
        <v>32</v>
      </c>
      <c r="J34" s="9"/>
      <c r="K34" s="9"/>
      <c r="L34" s="9"/>
      <c r="M34" s="9"/>
      <c r="N34" s="9"/>
      <c r="O34" s="9"/>
      <c r="P34" s="9"/>
      <c r="Q34" s="9"/>
      <c r="R34" s="9"/>
      <c r="S34" s="8" t="s">
        <v>69</v>
      </c>
      <c r="T34" s="86" t="s">
        <v>88</v>
      </c>
    </row>
    <row r="35" ht="20.7" customHeight="1" spans="1:20">
      <c r="A35" s="18"/>
      <c r="B35" s="9"/>
      <c r="C35" s="9"/>
      <c r="D35" s="8" t="s">
        <v>89</v>
      </c>
      <c r="E35" s="8" t="s">
        <v>48</v>
      </c>
      <c r="F35" s="8" t="s">
        <v>49</v>
      </c>
      <c r="G35" s="9">
        <v>0.5</v>
      </c>
      <c r="H35" s="9">
        <v>8</v>
      </c>
      <c r="I35" s="9">
        <v>8</v>
      </c>
      <c r="J35" s="9"/>
      <c r="K35" s="9"/>
      <c r="L35" s="9"/>
      <c r="M35" s="9"/>
      <c r="N35" s="9"/>
      <c r="O35" s="9"/>
      <c r="P35" s="9"/>
      <c r="Q35" s="9"/>
      <c r="R35" s="9"/>
      <c r="S35" s="8" t="s">
        <v>86</v>
      </c>
      <c r="T35" s="82"/>
    </row>
    <row r="36" ht="20.7" customHeight="1" spans="1:20">
      <c r="A36" s="18"/>
      <c r="B36" s="46" t="s">
        <v>90</v>
      </c>
      <c r="C36" s="47"/>
      <c r="D36" s="8" t="s">
        <v>91</v>
      </c>
      <c r="E36" s="8" t="s">
        <v>48</v>
      </c>
      <c r="F36" s="8" t="s">
        <v>49</v>
      </c>
      <c r="G36" s="9">
        <v>1</v>
      </c>
      <c r="H36" s="9">
        <v>18</v>
      </c>
      <c r="I36" s="9">
        <v>18</v>
      </c>
      <c r="J36" s="9"/>
      <c r="K36" s="9"/>
      <c r="L36" s="9"/>
      <c r="M36" s="9"/>
      <c r="N36" s="9"/>
      <c r="O36" s="9"/>
      <c r="P36" s="9"/>
      <c r="Q36" s="9"/>
      <c r="R36" s="9"/>
      <c r="S36" s="8" t="s">
        <v>50</v>
      </c>
      <c r="T36" s="82"/>
    </row>
    <row r="37" ht="30.3" customHeight="1" spans="1:20">
      <c r="A37" s="18"/>
      <c r="B37" s="50"/>
      <c r="C37" s="51"/>
      <c r="D37" s="8" t="s">
        <v>92</v>
      </c>
      <c r="E37" s="8" t="s">
        <v>48</v>
      </c>
      <c r="F37" s="8" t="s">
        <v>49</v>
      </c>
      <c r="G37" s="9">
        <v>1</v>
      </c>
      <c r="H37" s="9">
        <v>16</v>
      </c>
      <c r="I37" s="9">
        <v>10</v>
      </c>
      <c r="J37" s="9">
        <v>6</v>
      </c>
      <c r="K37" s="9"/>
      <c r="L37" s="9"/>
      <c r="M37" s="9"/>
      <c r="N37" s="9"/>
      <c r="O37" s="9"/>
      <c r="P37" s="9"/>
      <c r="Q37" s="9"/>
      <c r="R37" s="9"/>
      <c r="S37" s="8" t="s">
        <v>93</v>
      </c>
      <c r="T37" s="82"/>
    </row>
    <row r="38" ht="30.3" customHeight="1" spans="1:20">
      <c r="A38" s="18"/>
      <c r="B38" s="67" t="s">
        <v>19</v>
      </c>
      <c r="C38" s="68"/>
      <c r="D38" s="8" t="s">
        <v>94</v>
      </c>
      <c r="E38" s="8" t="s">
        <v>48</v>
      </c>
      <c r="F38" s="8" t="s">
        <v>49</v>
      </c>
      <c r="G38" s="17">
        <v>8</v>
      </c>
      <c r="H38" s="17">
        <v>128</v>
      </c>
      <c r="I38" s="17">
        <v>128</v>
      </c>
      <c r="J38" s="17"/>
      <c r="K38" s="17"/>
      <c r="L38" s="17"/>
      <c r="M38" s="17"/>
      <c r="N38" s="17"/>
      <c r="O38" s="17"/>
      <c r="P38" s="17"/>
      <c r="Q38" s="17"/>
      <c r="R38" s="17"/>
      <c r="S38" s="7"/>
      <c r="T38" s="91" t="s">
        <v>95</v>
      </c>
    </row>
    <row r="39" spans="1:20">
      <c r="A39" s="18"/>
      <c r="B39" s="67"/>
      <c r="C39" s="68"/>
      <c r="D39" s="8" t="s">
        <v>96</v>
      </c>
      <c r="E39" s="8" t="s">
        <v>97</v>
      </c>
      <c r="F39" s="8" t="s">
        <v>49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0"/>
      <c r="T39" s="92"/>
    </row>
    <row r="40" ht="17.1" customHeight="1" spans="1:20">
      <c r="A40" s="18"/>
      <c r="B40" s="67"/>
      <c r="C40" s="68"/>
      <c r="D40" s="8" t="s">
        <v>98</v>
      </c>
      <c r="E40" s="8" t="s">
        <v>97</v>
      </c>
      <c r="F40" s="8" t="s">
        <v>49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0"/>
      <c r="T40" s="92"/>
    </row>
    <row r="41" s="33" customFormat="1" spans="1:20">
      <c r="A41" s="18"/>
      <c r="B41" s="67"/>
      <c r="C41" s="68"/>
      <c r="D41" s="8" t="s">
        <v>99</v>
      </c>
      <c r="E41" s="8" t="s">
        <v>97</v>
      </c>
      <c r="F41" s="8" t="s">
        <v>49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0"/>
      <c r="T41" s="92"/>
    </row>
    <row r="42" spans="1:20">
      <c r="A42" s="18"/>
      <c r="B42" s="67"/>
      <c r="C42" s="68"/>
      <c r="D42" s="8" t="s">
        <v>100</v>
      </c>
      <c r="E42" s="8" t="s">
        <v>97</v>
      </c>
      <c r="F42" s="8" t="s">
        <v>49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0"/>
      <c r="T42" s="92"/>
    </row>
    <row r="43" spans="1:20">
      <c r="A43" s="18"/>
      <c r="B43" s="67"/>
      <c r="C43" s="68"/>
      <c r="D43" s="8" t="s">
        <v>101</v>
      </c>
      <c r="E43" s="8" t="s">
        <v>97</v>
      </c>
      <c r="F43" s="8" t="s">
        <v>49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0"/>
      <c r="T43" s="92"/>
    </row>
    <row r="44" ht="51" customHeight="1" spans="1:20">
      <c r="A44" s="18"/>
      <c r="B44" s="67"/>
      <c r="C44" s="68"/>
      <c r="D44" s="8" t="s">
        <v>102</v>
      </c>
      <c r="E44" s="8" t="s">
        <v>97</v>
      </c>
      <c r="F44" s="8" t="s">
        <v>49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1"/>
      <c r="T44" s="93"/>
    </row>
    <row r="45" ht="15.3" customHeight="1" spans="1:20">
      <c r="A45" s="19"/>
      <c r="B45" s="69"/>
      <c r="C45" s="70"/>
      <c r="D45" s="8" t="s">
        <v>25</v>
      </c>
      <c r="E45" s="9"/>
      <c r="F45" s="9"/>
      <c r="G45" s="9">
        <f>SUM(G5:G44)</f>
        <v>58</v>
      </c>
      <c r="H45" s="9">
        <f>SUM(H5:H44)</f>
        <v>1026</v>
      </c>
      <c r="I45" s="9">
        <f>SUM(I5:I44)</f>
        <v>830</v>
      </c>
      <c r="J45" s="9">
        <f t="shared" ref="G45:R45" si="0">SUM(J5:J44)</f>
        <v>196</v>
      </c>
      <c r="K45" s="9">
        <f t="shared" si="0"/>
        <v>2</v>
      </c>
      <c r="L45" s="9">
        <f t="shared" si="0"/>
        <v>2</v>
      </c>
      <c r="M45" s="9">
        <f t="shared" si="0"/>
        <v>2</v>
      </c>
      <c r="N45" s="9">
        <f t="shared" si="0"/>
        <v>2</v>
      </c>
      <c r="O45" s="9">
        <f t="shared" si="0"/>
        <v>0</v>
      </c>
      <c r="P45" s="9">
        <f t="shared" si="0"/>
        <v>0</v>
      </c>
      <c r="Q45" s="9">
        <f t="shared" si="0"/>
        <v>0</v>
      </c>
      <c r="R45" s="9">
        <f t="shared" si="0"/>
        <v>0</v>
      </c>
      <c r="S45" s="9"/>
      <c r="T45" s="94"/>
    </row>
    <row r="46" spans="1:20">
      <c r="A46" s="71" t="s">
        <v>103</v>
      </c>
      <c r="B46" s="71" t="s">
        <v>22</v>
      </c>
      <c r="C46" s="72"/>
      <c r="D46" s="72"/>
      <c r="E46" s="72"/>
      <c r="F46" s="72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82"/>
    </row>
    <row r="47" spans="1:20">
      <c r="A47" s="72"/>
      <c r="B47" s="72"/>
      <c r="C47" s="72"/>
      <c r="D47" s="72"/>
      <c r="E47" s="72"/>
      <c r="F47" s="72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82"/>
    </row>
    <row r="48" spans="1:20">
      <c r="A48" s="72"/>
      <c r="B48" s="72"/>
      <c r="C48" s="72"/>
      <c r="D48" s="72"/>
      <c r="E48" s="72"/>
      <c r="F48" s="72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82"/>
    </row>
    <row r="49" ht="15.3" customHeight="1" spans="1:20">
      <c r="A49" s="72"/>
      <c r="B49" s="72"/>
      <c r="C49" s="72"/>
      <c r="D49" s="72"/>
      <c r="E49" s="72"/>
      <c r="F49" s="72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82"/>
    </row>
    <row r="50" spans="1:20">
      <c r="A50" s="72"/>
      <c r="B50" s="72"/>
      <c r="C50" s="72"/>
      <c r="D50" s="72"/>
      <c r="E50" s="72"/>
      <c r="F50" s="72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82"/>
    </row>
    <row r="51" s="33" customFormat="1" spans="1:20">
      <c r="A51" s="72"/>
      <c r="B51" s="72"/>
      <c r="C51" s="72"/>
      <c r="D51" s="72"/>
      <c r="E51" s="72"/>
      <c r="F51" s="72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82"/>
    </row>
    <row r="52" spans="1:20">
      <c r="A52" s="72"/>
      <c r="B52" s="72"/>
      <c r="C52" s="72"/>
      <c r="D52" s="72"/>
      <c r="E52" s="72"/>
      <c r="F52" s="72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82"/>
    </row>
    <row r="53" spans="1:20">
      <c r="A53" s="72"/>
      <c r="B53" s="72"/>
      <c r="C53" s="72"/>
      <c r="D53" s="72"/>
      <c r="E53" s="72"/>
      <c r="F53" s="72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82"/>
    </row>
    <row r="54" ht="15.3" customHeight="1" spans="1:20">
      <c r="A54" s="72"/>
      <c r="B54" s="72"/>
      <c r="C54" s="72"/>
      <c r="D54" s="72"/>
      <c r="E54" s="72"/>
      <c r="F54" s="72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82"/>
    </row>
    <row r="55" ht="15.3" customHeight="1" spans="1:20">
      <c r="A55" s="72"/>
      <c r="B55" s="72"/>
      <c r="C55" s="72"/>
      <c r="D55" s="71" t="s">
        <v>25</v>
      </c>
      <c r="E55" s="72"/>
      <c r="F55" s="72"/>
      <c r="G55" s="9">
        <f t="shared" ref="G55:R55" si="1">SUM(G46:G54)</f>
        <v>0</v>
      </c>
      <c r="H55" s="9">
        <f t="shared" si="1"/>
        <v>0</v>
      </c>
      <c r="I55" s="9">
        <f t="shared" si="1"/>
        <v>0</v>
      </c>
      <c r="J55" s="9">
        <f t="shared" si="1"/>
        <v>0</v>
      </c>
      <c r="K55" s="9">
        <f t="shared" si="1"/>
        <v>0</v>
      </c>
      <c r="L55" s="9">
        <f t="shared" si="1"/>
        <v>0</v>
      </c>
      <c r="M55" s="9">
        <f t="shared" si="1"/>
        <v>0</v>
      </c>
      <c r="N55" s="9">
        <f t="shared" si="1"/>
        <v>0</v>
      </c>
      <c r="O55" s="9">
        <f t="shared" si="1"/>
        <v>0</v>
      </c>
      <c r="P55" s="9">
        <f t="shared" si="1"/>
        <v>0</v>
      </c>
      <c r="Q55" s="9">
        <f t="shared" si="1"/>
        <v>0</v>
      </c>
      <c r="R55" s="9">
        <f t="shared" si="1"/>
        <v>0</v>
      </c>
      <c r="S55" s="9"/>
      <c r="T55" s="94"/>
    </row>
    <row r="56" ht="23.85" customHeight="1" spans="1:20">
      <c r="A56" s="72"/>
      <c r="B56" s="73" t="s">
        <v>104</v>
      </c>
      <c r="C56" s="74"/>
      <c r="D56" s="72"/>
      <c r="E56" s="72"/>
      <c r="F56" s="72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82"/>
    </row>
    <row r="57" ht="15.3" customHeight="1" spans="1:20">
      <c r="A57" s="72"/>
      <c r="B57" s="75"/>
      <c r="C57" s="76"/>
      <c r="D57" s="72"/>
      <c r="E57" s="72"/>
      <c r="F57" s="72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82"/>
    </row>
    <row r="58" ht="21.75" customHeight="1" spans="1:20">
      <c r="A58" s="72"/>
      <c r="B58" s="75"/>
      <c r="C58" s="76"/>
      <c r="D58" s="72"/>
      <c r="E58" s="72"/>
      <c r="F58" s="72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82"/>
    </row>
    <row r="59" ht="15.9" customHeight="1" spans="1:20">
      <c r="A59" s="72"/>
      <c r="B59" s="75"/>
      <c r="C59" s="76"/>
      <c r="D59" s="72"/>
      <c r="E59" s="72"/>
      <c r="F59" s="72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82"/>
    </row>
    <row r="60" s="33" customFormat="1" ht="15.9" customHeight="1" spans="1:20">
      <c r="A60" s="72"/>
      <c r="B60" s="75"/>
      <c r="C60" s="76"/>
      <c r="D60" s="72"/>
      <c r="E60" s="72"/>
      <c r="F60" s="72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82"/>
    </row>
    <row r="61" ht="15.9" customHeight="1" spans="1:20">
      <c r="A61" s="72"/>
      <c r="B61" s="75"/>
      <c r="C61" s="76"/>
      <c r="D61" s="72"/>
      <c r="E61" s="72"/>
      <c r="F61" s="72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82"/>
    </row>
    <row r="62" ht="15.9" customHeight="1" spans="1:20">
      <c r="A62" s="72"/>
      <c r="B62" s="75"/>
      <c r="C62" s="76"/>
      <c r="D62" s="72"/>
      <c r="E62" s="72"/>
      <c r="F62" s="72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82"/>
    </row>
    <row r="63" ht="15.9" customHeight="1" spans="1:20">
      <c r="A63" s="72"/>
      <c r="B63" s="75"/>
      <c r="C63" s="76"/>
      <c r="D63" s="72"/>
      <c r="E63" s="72"/>
      <c r="F63" s="72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82"/>
    </row>
    <row r="64" ht="15.9" customHeight="1" spans="1:20">
      <c r="A64" s="72"/>
      <c r="B64" s="77"/>
      <c r="C64" s="78"/>
      <c r="D64" s="71" t="s">
        <v>25</v>
      </c>
      <c r="E64" s="72"/>
      <c r="F64" s="72"/>
      <c r="G64" s="9">
        <f t="shared" ref="G64:R64" si="2">SUM(G56:G63)</f>
        <v>0</v>
      </c>
      <c r="H64" s="9">
        <f t="shared" si="2"/>
        <v>0</v>
      </c>
      <c r="I64" s="9">
        <f t="shared" si="2"/>
        <v>0</v>
      </c>
      <c r="J64" s="9">
        <f t="shared" si="2"/>
        <v>0</v>
      </c>
      <c r="K64" s="9">
        <f t="shared" si="2"/>
        <v>0</v>
      </c>
      <c r="L64" s="9">
        <f t="shared" si="2"/>
        <v>0</v>
      </c>
      <c r="M64" s="9">
        <f t="shared" si="2"/>
        <v>0</v>
      </c>
      <c r="N64" s="9">
        <f t="shared" si="2"/>
        <v>0</v>
      </c>
      <c r="O64" s="9">
        <f t="shared" si="2"/>
        <v>0</v>
      </c>
      <c r="P64" s="9">
        <f t="shared" si="2"/>
        <v>0</v>
      </c>
      <c r="Q64" s="9">
        <f t="shared" si="2"/>
        <v>0</v>
      </c>
      <c r="R64" s="9">
        <f t="shared" si="2"/>
        <v>0</v>
      </c>
      <c r="S64" s="9"/>
      <c r="T64" s="94"/>
    </row>
    <row r="65" ht="21.95" customHeight="1" spans="1:20">
      <c r="A65" s="72"/>
      <c r="B65" s="95" t="s">
        <v>24</v>
      </c>
      <c r="C65" s="71" t="s">
        <v>105</v>
      </c>
      <c r="D65" s="72"/>
      <c r="E65" s="72"/>
      <c r="F65" s="72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82"/>
    </row>
    <row r="66" ht="33" customHeight="1" spans="1:20">
      <c r="A66" s="72"/>
      <c r="B66" s="96"/>
      <c r="C66" s="72"/>
      <c r="D66" s="72"/>
      <c r="E66" s="72"/>
      <c r="F66" s="72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82"/>
    </row>
    <row r="67" ht="15.3" customHeight="1" spans="1:20">
      <c r="A67" s="72"/>
      <c r="B67" s="96"/>
      <c r="C67" s="72"/>
      <c r="D67" s="72"/>
      <c r="E67" s="72"/>
      <c r="F67" s="72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82"/>
    </row>
    <row r="68" spans="1:20">
      <c r="A68" s="72"/>
      <c r="B68" s="96"/>
      <c r="C68" s="71" t="s">
        <v>105</v>
      </c>
      <c r="D68" s="72"/>
      <c r="E68" s="72"/>
      <c r="F68" s="72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82"/>
    </row>
    <row r="69" spans="1:20">
      <c r="A69" s="72"/>
      <c r="B69" s="96"/>
      <c r="C69" s="72"/>
      <c r="D69" s="72"/>
      <c r="E69" s="72"/>
      <c r="F69" s="72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82"/>
    </row>
    <row r="70" ht="15.3" customHeight="1" spans="1:20">
      <c r="A70" s="72"/>
      <c r="B70" s="96"/>
      <c r="C70" s="72"/>
      <c r="D70" s="72"/>
      <c r="E70" s="72"/>
      <c r="F70" s="72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82"/>
    </row>
    <row r="71" spans="1:20">
      <c r="A71" s="72"/>
      <c r="B71" s="96"/>
      <c r="C71" s="71" t="s">
        <v>106</v>
      </c>
      <c r="D71" s="72"/>
      <c r="E71" s="72"/>
      <c r="F71" s="72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82"/>
    </row>
    <row r="72" ht="15" customHeight="1" spans="1:20">
      <c r="A72" s="72"/>
      <c r="B72" s="96"/>
      <c r="C72" s="72"/>
      <c r="D72" s="72"/>
      <c r="E72" s="72"/>
      <c r="F72" s="72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82"/>
    </row>
    <row r="73" spans="1:20">
      <c r="A73" s="72"/>
      <c r="B73" s="96"/>
      <c r="C73" s="72"/>
      <c r="D73" s="72"/>
      <c r="E73" s="72"/>
      <c r="F73" s="72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82"/>
    </row>
    <row r="74" spans="1:20">
      <c r="A74" s="72"/>
      <c r="B74" s="96"/>
      <c r="C74" s="72"/>
      <c r="D74" s="72"/>
      <c r="E74" s="72"/>
      <c r="F74" s="72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82"/>
    </row>
    <row r="75" ht="15.9" customHeight="1" spans="1:20">
      <c r="A75" s="72"/>
      <c r="B75" s="96"/>
      <c r="C75" s="72"/>
      <c r="D75" s="72"/>
      <c r="E75" s="72"/>
      <c r="F75" s="72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82"/>
    </row>
    <row r="76" spans="1:20">
      <c r="A76" s="72"/>
      <c r="B76" s="96"/>
      <c r="C76" s="72"/>
      <c r="D76" s="72"/>
      <c r="E76" s="72"/>
      <c r="F76" s="72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82"/>
    </row>
    <row r="77" spans="1:20">
      <c r="A77" s="72"/>
      <c r="B77" s="96"/>
      <c r="C77" s="72"/>
      <c r="D77" s="72"/>
      <c r="E77" s="72"/>
      <c r="F77" s="72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82"/>
    </row>
    <row r="78" ht="15.9" customHeight="1" spans="1:20">
      <c r="A78" s="72"/>
      <c r="B78" s="96"/>
      <c r="C78" s="72"/>
      <c r="D78" s="72"/>
      <c r="E78" s="72"/>
      <c r="F78" s="72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82"/>
    </row>
    <row r="79" spans="1:20">
      <c r="A79" s="72"/>
      <c r="B79" s="96"/>
      <c r="C79" s="72"/>
      <c r="D79" s="72"/>
      <c r="E79" s="72"/>
      <c r="F79" s="72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82"/>
    </row>
    <row r="80" spans="1:20">
      <c r="A80" s="72"/>
      <c r="B80" s="96"/>
      <c r="C80" s="72"/>
      <c r="D80" s="72"/>
      <c r="E80" s="72"/>
      <c r="F80" s="72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82"/>
    </row>
    <row r="81" ht="15.9" customHeight="1" spans="1:20">
      <c r="A81" s="72"/>
      <c r="B81" s="96"/>
      <c r="C81" s="72"/>
      <c r="D81" s="72"/>
      <c r="E81" s="72"/>
      <c r="F81" s="72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82"/>
    </row>
    <row r="82" spans="1:20">
      <c r="A82" s="72"/>
      <c r="B82" s="96"/>
      <c r="C82" s="72"/>
      <c r="D82" s="72"/>
      <c r="E82" s="72"/>
      <c r="F82" s="72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82"/>
    </row>
    <row r="83" ht="15.9" customHeight="1" spans="1:20">
      <c r="A83" s="72"/>
      <c r="B83" s="96"/>
      <c r="C83" s="72"/>
      <c r="D83" s="72"/>
      <c r="E83" s="72"/>
      <c r="F83" s="72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82"/>
    </row>
    <row r="84" spans="1:20">
      <c r="A84" s="72"/>
      <c r="B84" s="96"/>
      <c r="C84" s="72"/>
      <c r="D84" s="72"/>
      <c r="E84" s="72"/>
      <c r="F84" s="72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82"/>
    </row>
    <row r="85" spans="1:20">
      <c r="A85" s="72"/>
      <c r="B85" s="96"/>
      <c r="C85" s="72"/>
      <c r="D85" s="72"/>
      <c r="E85" s="72"/>
      <c r="F85" s="72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82"/>
    </row>
    <row r="86" spans="1:20">
      <c r="A86" s="72"/>
      <c r="B86" s="96"/>
      <c r="C86" s="72"/>
      <c r="D86" s="72"/>
      <c r="E86" s="72"/>
      <c r="F86" s="72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82"/>
    </row>
    <row r="87" ht="12" customHeight="1" spans="1:20">
      <c r="A87" s="72"/>
      <c r="B87" s="96"/>
      <c r="C87" s="72"/>
      <c r="D87" s="72"/>
      <c r="E87" s="72"/>
      <c r="F87" s="72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82"/>
    </row>
    <row r="88" ht="15.9" customHeight="1" spans="1:36">
      <c r="A88" s="72"/>
      <c r="B88" s="97"/>
      <c r="C88" s="71" t="s">
        <v>25</v>
      </c>
      <c r="D88" s="72"/>
      <c r="E88" s="72"/>
      <c r="F88" s="72"/>
      <c r="G88" s="9">
        <f t="shared" ref="G88:R88" si="3">SUM(G65:G87)</f>
        <v>0</v>
      </c>
      <c r="H88" s="9">
        <f t="shared" si="3"/>
        <v>0</v>
      </c>
      <c r="I88" s="9">
        <f t="shared" si="3"/>
        <v>0</v>
      </c>
      <c r="J88" s="9">
        <f t="shared" si="3"/>
        <v>0</v>
      </c>
      <c r="K88" s="9">
        <f t="shared" si="3"/>
        <v>0</v>
      </c>
      <c r="L88" s="9">
        <f t="shared" si="3"/>
        <v>0</v>
      </c>
      <c r="M88" s="9">
        <f t="shared" si="3"/>
        <v>0</v>
      </c>
      <c r="N88" s="9">
        <f t="shared" si="3"/>
        <v>0</v>
      </c>
      <c r="O88" s="9">
        <f t="shared" si="3"/>
        <v>0</v>
      </c>
      <c r="P88" s="9">
        <f t="shared" si="3"/>
        <v>0</v>
      </c>
      <c r="Q88" s="9">
        <f t="shared" si="3"/>
        <v>0</v>
      </c>
      <c r="R88" s="9">
        <f t="shared" si="3"/>
        <v>0</v>
      </c>
      <c r="S88" s="9"/>
      <c r="T88" s="82"/>
      <c r="V88" s="99"/>
      <c r="W88" s="99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</row>
    <row r="89" spans="1:20">
      <c r="A89" s="8" t="s">
        <v>107</v>
      </c>
      <c r="B89" s="9"/>
      <c r="C89" s="9"/>
      <c r="D89" s="9"/>
      <c r="E89" s="9"/>
      <c r="F89" s="9"/>
      <c r="G89" s="9">
        <f t="shared" ref="G89:R89" si="4">G45+G55+G64+G88</f>
        <v>58</v>
      </c>
      <c r="H89" s="9">
        <f t="shared" si="4"/>
        <v>1026</v>
      </c>
      <c r="I89" s="9">
        <f t="shared" si="4"/>
        <v>830</v>
      </c>
      <c r="J89" s="9">
        <f t="shared" si="4"/>
        <v>196</v>
      </c>
      <c r="K89" s="9">
        <f t="shared" si="4"/>
        <v>2</v>
      </c>
      <c r="L89" s="9">
        <f t="shared" si="4"/>
        <v>2</v>
      </c>
      <c r="M89" s="9">
        <f t="shared" si="4"/>
        <v>2</v>
      </c>
      <c r="N89" s="9">
        <f t="shared" si="4"/>
        <v>2</v>
      </c>
      <c r="O89" s="9">
        <f t="shared" si="4"/>
        <v>0</v>
      </c>
      <c r="P89" s="9">
        <f t="shared" si="4"/>
        <v>0</v>
      </c>
      <c r="Q89" s="9">
        <f t="shared" si="4"/>
        <v>0</v>
      </c>
      <c r="R89" s="9">
        <f t="shared" si="4"/>
        <v>0</v>
      </c>
      <c r="S89" s="9"/>
      <c r="T89" s="28"/>
    </row>
    <row r="90" spans="11:19">
      <c r="K90" s="98"/>
      <c r="L90" s="98"/>
      <c r="M90" s="98"/>
      <c r="N90" s="98"/>
      <c r="O90" s="98"/>
      <c r="P90" s="98"/>
      <c r="Q90" s="98"/>
      <c r="R90" s="98"/>
      <c r="S90" s="101"/>
    </row>
  </sheetData>
  <mergeCells count="72">
    <mergeCell ref="A1:T1"/>
    <mergeCell ref="K2:R2"/>
    <mergeCell ref="K3:L3"/>
    <mergeCell ref="M3:N3"/>
    <mergeCell ref="O3:P3"/>
    <mergeCell ref="Q3:R3"/>
    <mergeCell ref="D45:F45"/>
    <mergeCell ref="D55:F55"/>
    <mergeCell ref="D64:F64"/>
    <mergeCell ref="C88:F88"/>
    <mergeCell ref="A89:F89"/>
    <mergeCell ref="A2:A4"/>
    <mergeCell ref="A5:A45"/>
    <mergeCell ref="A46:A88"/>
    <mergeCell ref="B65:B88"/>
    <mergeCell ref="C65:C67"/>
    <mergeCell ref="C68:C70"/>
    <mergeCell ref="C71:C87"/>
    <mergeCell ref="D2:D4"/>
    <mergeCell ref="E2:E4"/>
    <mergeCell ref="F2:F4"/>
    <mergeCell ref="G2:G4"/>
    <mergeCell ref="G38:G44"/>
    <mergeCell ref="H2:H4"/>
    <mergeCell ref="H38:H44"/>
    <mergeCell ref="I2:I4"/>
    <mergeCell ref="I38:I44"/>
    <mergeCell ref="J2:J4"/>
    <mergeCell ref="J38:J44"/>
    <mergeCell ref="K38:K44"/>
    <mergeCell ref="L38:L44"/>
    <mergeCell ref="M38:M44"/>
    <mergeCell ref="N38:N44"/>
    <mergeCell ref="O38:O44"/>
    <mergeCell ref="P38:P44"/>
    <mergeCell ref="Q38:Q44"/>
    <mergeCell ref="R38:R44"/>
    <mergeCell ref="S2:S4"/>
    <mergeCell ref="S5:S11"/>
    <mergeCell ref="S12:S16"/>
    <mergeCell ref="S17:S18"/>
    <mergeCell ref="S21:S24"/>
    <mergeCell ref="S25:S26"/>
    <mergeCell ref="S27:S30"/>
    <mergeCell ref="S38:S44"/>
    <mergeCell ref="S46:S49"/>
    <mergeCell ref="S50:S51"/>
    <mergeCell ref="S56:S59"/>
    <mergeCell ref="S65:S70"/>
    <mergeCell ref="S71:S72"/>
    <mergeCell ref="S73:S75"/>
    <mergeCell ref="S76:S78"/>
    <mergeCell ref="S79:S80"/>
    <mergeCell ref="S82:S83"/>
    <mergeCell ref="S84:S87"/>
    <mergeCell ref="T2:T4"/>
    <mergeCell ref="T12:T15"/>
    <mergeCell ref="T38:T44"/>
    <mergeCell ref="T65:T70"/>
    <mergeCell ref="T71:T87"/>
    <mergeCell ref="B2:C4"/>
    <mergeCell ref="B12:C16"/>
    <mergeCell ref="B5:C11"/>
    <mergeCell ref="B21:C24"/>
    <mergeCell ref="B17:C20"/>
    <mergeCell ref="B46:C55"/>
    <mergeCell ref="B56:C64"/>
    <mergeCell ref="B33:C35"/>
    <mergeCell ref="B36:C37"/>
    <mergeCell ref="B38:C45"/>
    <mergeCell ref="B31:C32"/>
    <mergeCell ref="B25:C3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3"/>
  <sheetViews>
    <sheetView workbookViewId="0">
      <selection activeCell="A1" sqref="A1:P1"/>
    </sheetView>
  </sheetViews>
  <sheetFormatPr defaultColWidth="9" defaultRowHeight="14.25"/>
  <cols>
    <col min="1" max="1" width="8.10833333333333" style="2" customWidth="1"/>
    <col min="2" max="2" width="10.6666666666667" style="4" customWidth="1"/>
    <col min="3" max="4" width="3.625" style="1" customWidth="1"/>
    <col min="5" max="5" width="4.125" style="1" customWidth="1"/>
    <col min="6" max="7" width="3.90833333333333" style="1" customWidth="1"/>
    <col min="8" max="8" width="4.01666666666667" style="1" customWidth="1"/>
    <col min="9" max="9" width="3.46666666666667" style="1" customWidth="1"/>
    <col min="10" max="10" width="3.69166666666667" style="1" customWidth="1"/>
    <col min="11" max="11" width="3.79166666666667" style="1" customWidth="1"/>
    <col min="12" max="12" width="4.01666666666667" style="1" customWidth="1"/>
    <col min="13" max="14" width="3.79166666666667" style="5" customWidth="1"/>
    <col min="15" max="15" width="9" style="1"/>
    <col min="16" max="16" width="9.375" style="1" customWidth="1"/>
    <col min="17" max="17" width="8.875" style="1" customWidth="1"/>
    <col min="18" max="18" width="3.625" style="1" customWidth="1"/>
    <col min="19" max="21" width="4.25" style="1" customWidth="1"/>
    <col min="22" max="22" width="5.5" style="1" customWidth="1"/>
    <col min="23" max="30" width="3.375" style="1" customWidth="1"/>
    <col min="31" max="16384" width="9" style="1"/>
  </cols>
  <sheetData>
    <row r="1" s="1" customFormat="1" ht="31.5" customHeight="1" spans="1:16">
      <c r="A1" s="6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13" customHeight="1" spans="1:16">
      <c r="A2" s="7" t="s">
        <v>109</v>
      </c>
      <c r="B2" s="8" t="s">
        <v>32</v>
      </c>
      <c r="C2" s="7" t="s">
        <v>110</v>
      </c>
      <c r="D2" s="7" t="s">
        <v>111</v>
      </c>
      <c r="E2" s="8" t="s">
        <v>3</v>
      </c>
      <c r="F2" s="8" t="s">
        <v>4</v>
      </c>
      <c r="G2" s="8" t="s">
        <v>38</v>
      </c>
      <c r="H2" s="9"/>
      <c r="I2" s="9"/>
      <c r="J2" s="9"/>
      <c r="K2" s="9"/>
      <c r="L2" s="9"/>
      <c r="M2" s="9"/>
      <c r="N2" s="9"/>
      <c r="O2" s="8" t="s">
        <v>39</v>
      </c>
      <c r="P2" s="8" t="s">
        <v>40</v>
      </c>
    </row>
    <row r="3" s="2" customFormat="1" ht="15" customHeight="1" spans="1:16">
      <c r="A3" s="10"/>
      <c r="B3" s="9"/>
      <c r="C3" s="10"/>
      <c r="D3" s="10"/>
      <c r="E3" s="9"/>
      <c r="F3" s="9"/>
      <c r="G3" s="8" t="s">
        <v>41</v>
      </c>
      <c r="H3" s="9"/>
      <c r="I3" s="8" t="s">
        <v>42</v>
      </c>
      <c r="J3" s="9"/>
      <c r="K3" s="8" t="s">
        <v>43</v>
      </c>
      <c r="L3" s="9"/>
      <c r="M3" s="8" t="s">
        <v>44</v>
      </c>
      <c r="N3" s="9"/>
      <c r="O3" s="9"/>
      <c r="P3" s="9"/>
    </row>
    <row r="4" s="2" customFormat="1" ht="45.15" customHeight="1" spans="1:16">
      <c r="A4" s="11"/>
      <c r="B4" s="9"/>
      <c r="C4" s="11"/>
      <c r="D4" s="11"/>
      <c r="E4" s="9"/>
      <c r="F4" s="9"/>
      <c r="G4" s="9">
        <v>1</v>
      </c>
      <c r="H4" s="9">
        <v>2</v>
      </c>
      <c r="I4" s="9">
        <v>3</v>
      </c>
      <c r="J4" s="9">
        <v>4</v>
      </c>
      <c r="K4" s="9">
        <v>5</v>
      </c>
      <c r="L4" s="9">
        <v>6</v>
      </c>
      <c r="M4" s="9">
        <v>7</v>
      </c>
      <c r="N4" s="9">
        <v>8</v>
      </c>
      <c r="O4" s="9"/>
      <c r="P4" s="9"/>
    </row>
    <row r="5" s="2" customFormat="1" ht="15" customHeight="1" spans="1:16">
      <c r="A5" s="8" t="s">
        <v>112</v>
      </c>
      <c r="B5" s="9"/>
      <c r="C5" s="8" t="s">
        <v>48</v>
      </c>
      <c r="D5" s="8"/>
      <c r="E5" s="9"/>
      <c r="F5" s="9"/>
      <c r="G5" s="9"/>
      <c r="H5" s="12"/>
      <c r="I5" s="12"/>
      <c r="J5" s="12"/>
      <c r="K5" s="12"/>
      <c r="L5" s="12"/>
      <c r="M5" s="12"/>
      <c r="N5" s="12"/>
      <c r="O5" s="9"/>
      <c r="P5" s="25" t="s">
        <v>113</v>
      </c>
    </row>
    <row r="6" s="2" customFormat="1" ht="15" customHeight="1" spans="1:16">
      <c r="A6" s="9"/>
      <c r="B6" s="9"/>
      <c r="C6" s="8" t="s">
        <v>48</v>
      </c>
      <c r="D6" s="8"/>
      <c r="E6" s="9"/>
      <c r="F6" s="9"/>
      <c r="G6" s="13"/>
      <c r="H6" s="13"/>
      <c r="I6" s="13"/>
      <c r="J6" s="13"/>
      <c r="K6" s="13"/>
      <c r="L6" s="13"/>
      <c r="M6" s="13"/>
      <c r="N6" s="13"/>
      <c r="O6" s="9"/>
      <c r="P6" s="25" t="s">
        <v>113</v>
      </c>
    </row>
    <row r="7" s="2" customFormat="1" ht="15.75" customHeight="1" spans="1:16">
      <c r="A7" s="9"/>
      <c r="B7" s="9"/>
      <c r="C7" s="8" t="s">
        <v>48</v>
      </c>
      <c r="D7" s="8"/>
      <c r="E7" s="9"/>
      <c r="F7" s="9"/>
      <c r="G7" s="13"/>
      <c r="H7" s="13"/>
      <c r="I7" s="13"/>
      <c r="J7" s="13"/>
      <c r="K7" s="13"/>
      <c r="L7" s="13"/>
      <c r="M7" s="13"/>
      <c r="N7" s="13"/>
      <c r="O7" s="9"/>
      <c r="P7" s="25" t="s">
        <v>113</v>
      </c>
    </row>
    <row r="8" s="3" customFormat="1" ht="24" customHeight="1" spans="1:16">
      <c r="A8" s="7" t="s">
        <v>114</v>
      </c>
      <c r="B8" s="14" t="s">
        <v>115</v>
      </c>
      <c r="C8" s="8" t="s">
        <v>48</v>
      </c>
      <c r="D8" s="8" t="s">
        <v>49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25" t="s">
        <v>113</v>
      </c>
    </row>
    <row r="9" s="1" customFormat="1" ht="15" customHeight="1" spans="1:16">
      <c r="A9" s="10"/>
      <c r="B9" s="15" t="s">
        <v>116</v>
      </c>
      <c r="C9" s="8" t="s">
        <v>48</v>
      </c>
      <c r="D9" s="8" t="s">
        <v>49</v>
      </c>
      <c r="E9" s="9"/>
      <c r="F9" s="15" t="s">
        <v>117</v>
      </c>
      <c r="G9" s="9"/>
      <c r="H9" s="9"/>
      <c r="I9" s="9"/>
      <c r="J9" s="9"/>
      <c r="K9" s="9"/>
      <c r="L9" s="9"/>
      <c r="M9" s="9"/>
      <c r="N9" s="9"/>
      <c r="O9" s="9"/>
      <c r="P9" s="25" t="s">
        <v>113</v>
      </c>
    </row>
    <row r="10" s="1" customFormat="1" ht="15" customHeight="1" spans="1:16">
      <c r="A10" s="10"/>
      <c r="B10" s="16" t="s">
        <v>118</v>
      </c>
      <c r="C10" s="8" t="s">
        <v>48</v>
      </c>
      <c r="D10" s="8" t="s">
        <v>49</v>
      </c>
      <c r="E10" s="9">
        <v>6</v>
      </c>
      <c r="F10" s="15" t="s">
        <v>117</v>
      </c>
      <c r="G10" s="9"/>
      <c r="H10" s="9"/>
      <c r="I10" s="9"/>
      <c r="J10" s="9"/>
      <c r="K10" s="9"/>
      <c r="L10" s="9"/>
      <c r="M10" s="9"/>
      <c r="N10" s="9"/>
      <c r="O10" s="9"/>
      <c r="P10" s="25" t="s">
        <v>113</v>
      </c>
    </row>
    <row r="11" s="1" customFormat="1" ht="15.75" customHeight="1" spans="1:16">
      <c r="A11" s="10"/>
      <c r="B11" s="16" t="s">
        <v>119</v>
      </c>
      <c r="C11" s="8" t="s">
        <v>48</v>
      </c>
      <c r="D11" s="8" t="s">
        <v>49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25" t="s">
        <v>113</v>
      </c>
    </row>
    <row r="12" s="1" customFormat="1" ht="18" customHeight="1" spans="1:16">
      <c r="A12" s="10" t="s">
        <v>120</v>
      </c>
      <c r="B12" s="9" t="s">
        <v>121</v>
      </c>
      <c r="C12" s="8" t="s">
        <v>48</v>
      </c>
      <c r="D12" s="8" t="s">
        <v>49</v>
      </c>
      <c r="E12" s="9">
        <v>2</v>
      </c>
      <c r="F12" s="9"/>
      <c r="G12" s="9" t="s">
        <v>20</v>
      </c>
      <c r="H12" s="9"/>
      <c r="I12" s="9"/>
      <c r="J12" s="9"/>
      <c r="K12" s="9"/>
      <c r="L12" s="9"/>
      <c r="M12" s="9"/>
      <c r="N12" s="9"/>
      <c r="O12" s="26" t="s">
        <v>122</v>
      </c>
      <c r="P12" s="17"/>
    </row>
    <row r="13" s="1" customFormat="1" ht="21" customHeight="1" spans="1:16">
      <c r="A13" s="10"/>
      <c r="B13" s="8" t="s">
        <v>123</v>
      </c>
      <c r="C13" s="8" t="s">
        <v>48</v>
      </c>
      <c r="D13" s="8" t="s">
        <v>49</v>
      </c>
      <c r="E13" s="9">
        <v>1</v>
      </c>
      <c r="F13" s="9">
        <v>16</v>
      </c>
      <c r="G13" s="9"/>
      <c r="H13" s="9" t="s">
        <v>20</v>
      </c>
      <c r="I13" s="9"/>
      <c r="J13" s="9"/>
      <c r="K13" s="9"/>
      <c r="L13" s="9"/>
      <c r="M13" s="9"/>
      <c r="N13" s="9"/>
      <c r="O13" s="9"/>
      <c r="P13" s="27" t="s">
        <v>124</v>
      </c>
    </row>
    <row r="14" s="1" customFormat="1" ht="21" customHeight="1" spans="1:16">
      <c r="A14" s="10"/>
      <c r="B14" s="8" t="s">
        <v>125</v>
      </c>
      <c r="C14" s="8" t="s">
        <v>48</v>
      </c>
      <c r="D14" s="8" t="s">
        <v>49</v>
      </c>
      <c r="E14" s="9">
        <v>1</v>
      </c>
      <c r="F14" s="9">
        <v>16</v>
      </c>
      <c r="G14" s="9"/>
      <c r="H14" s="9"/>
      <c r="I14" s="9"/>
      <c r="J14" s="9" t="s">
        <v>20</v>
      </c>
      <c r="K14" s="9"/>
      <c r="L14" s="9"/>
      <c r="M14" s="9"/>
      <c r="N14" s="9"/>
      <c r="O14" s="9"/>
      <c r="P14" s="27" t="s">
        <v>126</v>
      </c>
    </row>
    <row r="15" s="1" customFormat="1" ht="29.55" customHeight="1" spans="1:16">
      <c r="A15" s="10"/>
      <c r="B15" s="8" t="s">
        <v>127</v>
      </c>
      <c r="C15" s="8" t="s">
        <v>48</v>
      </c>
      <c r="D15" s="8" t="s">
        <v>49</v>
      </c>
      <c r="E15" s="9">
        <v>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8" t="s">
        <v>128</v>
      </c>
    </row>
    <row r="16" s="1" customFormat="1" ht="15" customHeight="1" spans="1:16">
      <c r="A16" s="10"/>
      <c r="B16" s="8" t="s">
        <v>129</v>
      </c>
      <c r="C16" s="8" t="s">
        <v>48</v>
      </c>
      <c r="D16" s="8" t="s">
        <v>49</v>
      </c>
      <c r="E16" s="17">
        <v>1</v>
      </c>
      <c r="F16" s="9">
        <v>8</v>
      </c>
      <c r="G16" s="9"/>
      <c r="H16" s="8"/>
      <c r="I16" s="9"/>
      <c r="J16" s="9"/>
      <c r="K16" s="9"/>
      <c r="L16" s="9"/>
      <c r="M16" s="9"/>
      <c r="N16" s="9"/>
      <c r="O16" s="9"/>
      <c r="P16" s="8" t="s">
        <v>130</v>
      </c>
    </row>
    <row r="17" s="3" customFormat="1" ht="15" customHeight="1" spans="1:16">
      <c r="A17" s="10"/>
      <c r="B17" s="9"/>
      <c r="C17" s="8" t="s">
        <v>48</v>
      </c>
      <c r="D17" s="8" t="s">
        <v>49</v>
      </c>
      <c r="E17" s="18"/>
      <c r="F17" s="9">
        <v>8</v>
      </c>
      <c r="G17" s="9"/>
      <c r="H17" s="9"/>
      <c r="I17" s="8"/>
      <c r="J17" s="9"/>
      <c r="K17" s="9"/>
      <c r="L17" s="9"/>
      <c r="M17" s="9"/>
      <c r="N17" s="9"/>
      <c r="O17" s="9"/>
      <c r="P17" s="9"/>
    </row>
    <row r="18" s="1" customFormat="1" ht="15" customHeight="1" spans="1:16">
      <c r="A18" s="10"/>
      <c r="B18" s="9"/>
      <c r="C18" s="8" t="s">
        <v>48</v>
      </c>
      <c r="D18" s="8" t="s">
        <v>49</v>
      </c>
      <c r="E18" s="18"/>
      <c r="F18" s="9">
        <v>8</v>
      </c>
      <c r="G18" s="9"/>
      <c r="H18" s="9"/>
      <c r="I18" s="9"/>
      <c r="J18" s="9"/>
      <c r="K18" s="8"/>
      <c r="L18" s="9"/>
      <c r="M18" s="9"/>
      <c r="N18" s="9"/>
      <c r="O18" s="9"/>
      <c r="P18" s="9"/>
    </row>
    <row r="19" s="1" customFormat="1" ht="15" customHeight="1" spans="1:16">
      <c r="A19" s="10"/>
      <c r="B19" s="9"/>
      <c r="C19" s="8" t="s">
        <v>48</v>
      </c>
      <c r="D19" s="8" t="s">
        <v>49</v>
      </c>
      <c r="E19" s="18"/>
      <c r="F19" s="9">
        <v>8</v>
      </c>
      <c r="G19" s="9"/>
      <c r="H19" s="9"/>
      <c r="I19" s="9"/>
      <c r="J19" s="9"/>
      <c r="K19" s="9"/>
      <c r="L19" s="9"/>
      <c r="M19" s="8"/>
      <c r="N19" s="9"/>
      <c r="O19" s="9"/>
      <c r="P19" s="9"/>
    </row>
    <row r="20" s="1" customFormat="1" ht="15" spans="1:16">
      <c r="A20" s="11"/>
      <c r="B20" s="8" t="s">
        <v>131</v>
      </c>
      <c r="C20" s="8" t="s">
        <v>48</v>
      </c>
      <c r="D20" s="8" t="s">
        <v>49</v>
      </c>
      <c r="E20" s="1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="1" customFormat="1" ht="26" customHeight="1" spans="1:30">
      <c r="A21" s="8" t="s">
        <v>132</v>
      </c>
      <c r="B21" s="8" t="s">
        <v>132</v>
      </c>
      <c r="C21" s="8" t="s">
        <v>48</v>
      </c>
      <c r="D21" s="8" t="s">
        <v>49</v>
      </c>
      <c r="E21" s="9">
        <v>8</v>
      </c>
      <c r="F21" s="20" t="s">
        <v>117</v>
      </c>
      <c r="G21" s="9"/>
      <c r="H21" s="9"/>
      <c r="I21" s="9"/>
      <c r="J21" s="9"/>
      <c r="K21" s="9"/>
      <c r="L21" s="9"/>
      <c r="M21" s="9"/>
      <c r="N21" s="9" t="s">
        <v>20</v>
      </c>
      <c r="O21" s="9"/>
      <c r="P21" s="9"/>
      <c r="Q21" s="30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="1" customFormat="1" spans="1:16">
      <c r="A22" s="21" t="s">
        <v>107</v>
      </c>
      <c r="B22" s="22"/>
      <c r="C22" s="22"/>
      <c r="D22" s="23"/>
      <c r="E22" s="9">
        <f t="shared" ref="E22:N22" si="0">SUM(E5:E21)</f>
        <v>22</v>
      </c>
      <c r="F22" s="9">
        <f t="shared" si="0"/>
        <v>64</v>
      </c>
      <c r="G22" s="9">
        <f t="shared" si="0"/>
        <v>0</v>
      </c>
      <c r="H22" s="9">
        <f t="shared" si="0"/>
        <v>0</v>
      </c>
      <c r="I22" s="9">
        <f t="shared" si="0"/>
        <v>0</v>
      </c>
      <c r="J22" s="9">
        <f t="shared" si="0"/>
        <v>0</v>
      </c>
      <c r="K22" s="9">
        <f t="shared" si="0"/>
        <v>0</v>
      </c>
      <c r="L22" s="9">
        <f t="shared" si="0"/>
        <v>0</v>
      </c>
      <c r="M22" s="9">
        <f t="shared" si="0"/>
        <v>0</v>
      </c>
      <c r="N22" s="9">
        <f t="shared" si="0"/>
        <v>0</v>
      </c>
      <c r="O22" s="9"/>
      <c r="P22" s="28"/>
    </row>
    <row r="23" s="1" customFormat="1" spans="1:14">
      <c r="A23" s="2"/>
      <c r="B23" s="4"/>
      <c r="E23" s="24"/>
      <c r="F23" s="24"/>
      <c r="G23" s="24"/>
      <c r="H23" s="24"/>
      <c r="I23" s="24"/>
      <c r="J23" s="24"/>
      <c r="K23" s="24"/>
      <c r="L23" s="24"/>
      <c r="M23" s="29"/>
      <c r="N23" s="5"/>
    </row>
  </sheetData>
  <mergeCells count="22">
    <mergeCell ref="A1:P1"/>
    <mergeCell ref="G2:N2"/>
    <mergeCell ref="G3:H3"/>
    <mergeCell ref="I3:J3"/>
    <mergeCell ref="K3:L3"/>
    <mergeCell ref="M3:N3"/>
    <mergeCell ref="A22:D22"/>
    <mergeCell ref="A2:A4"/>
    <mergeCell ref="A5:A7"/>
    <mergeCell ref="A8:A11"/>
    <mergeCell ref="A12:A20"/>
    <mergeCell ref="B2:B4"/>
    <mergeCell ref="B16:B19"/>
    <mergeCell ref="C2:C4"/>
    <mergeCell ref="D2:D4"/>
    <mergeCell ref="E2:E4"/>
    <mergeCell ref="E16:E20"/>
    <mergeCell ref="F2:F4"/>
    <mergeCell ref="O2:O4"/>
    <mergeCell ref="O5:O6"/>
    <mergeCell ref="P2:P4"/>
    <mergeCell ref="P16:P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课程结构与学分及学时分配</vt:lpstr>
      <vt:lpstr>理论教学计划表</vt:lpstr>
      <vt:lpstr>实践教学计划表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云依依</cp:lastModifiedBy>
  <dcterms:created xsi:type="dcterms:W3CDTF">2019-10-12T06:00:00Z</dcterms:created>
  <dcterms:modified xsi:type="dcterms:W3CDTF">2024-09-20T09:22:36Z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F891C71D568C4752A30FA5A6CBCA145D_13</vt:lpwstr>
  </property>
</Properties>
</file>